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rotected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<sst xmlns="http://schemas.openxmlformats.org/spreadsheetml/2006/main" count="19" uniqueCount="18">
  <si>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Seed Cost per bag</t>
  </si>
  <si>
    <t>Pesticide</t>
  </si>
  <si>
    <t>cost savings</t>
  </si>
  <si>
    <t>Grain price, $/bushel</t>
  </si>
  <si>
    <t>Kernels per bag</t>
  </si>
  <si>
    <t>Corn price</t>
  </si>
  <si>
    <t>$/bu</t>
  </si>
  <si>
    <r>
      <t xml:space="preserve">Change values in </t>
    </r>
    <r>
      <rPr>
        <sz val="10"/>
        <color indexed="40"/>
        <rFont val="Arial"/>
        <family val="2"/>
      </rPr>
      <t>BLUE</t>
    </r>
    <r>
      <rPr>
        <sz val="10"/>
        <rFont val="Arial"/>
        <family val="0"/>
      </rPr>
      <t xml:space="preserve"> cells to evaluate alternatives</t>
    </r>
  </si>
  <si>
    <r>
      <t xml:space="preserve">User Inputs in </t>
    </r>
    <r>
      <rPr>
        <b/>
        <u val="single"/>
        <sz val="10"/>
        <color indexed="40"/>
        <rFont val="Arial"/>
        <family val="2"/>
      </rPr>
      <t xml:space="preserve">BLUE </t>
    </r>
    <r>
      <rPr>
        <b/>
        <u val="single"/>
        <sz val="10"/>
        <rFont val="Arial"/>
        <family val="2"/>
      </rPr>
      <t>cells</t>
    </r>
  </si>
  <si>
    <t>Grain yield (bu/A) to pay for seed at various seed and corn prices</t>
  </si>
  <si>
    <t>Grain yield (bu/A) to pay for seed at various seed cost and pesticide savings</t>
  </si>
  <si>
    <t>for added seed cost</t>
  </si>
  <si>
    <t>Bushels to pay</t>
  </si>
  <si>
    <t>Seed Cost per Bag</t>
  </si>
  <si>
    <t>Hybrid 1</t>
  </si>
  <si>
    <t>Hybrid 2</t>
  </si>
  <si>
    <t xml:space="preserve">Seed Cost per Acre </t>
  </si>
  <si>
    <t>Planted population, seeds/acre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</si>
</sst>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  <numFmt numFmtId="167" formatCode="&quot;$&quot;#,##0.0000"/>
    <numFmt numFmtId="168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2"/>
    </font>
    <font>
      <b/>
      <u val="single"/>
      <sz val="10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8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0" fillId="3" borderId="4" xfId="0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2.57421875" style="0" customWidth="1"/>
    <col min="3" max="3" width="5.421875" style="0" customWidth="1"/>
    <col min="4" max="7" width="13.7109375" style="0" customWidth="1"/>
    <col min="8" max="8" width="14.28125" style="0" customWidth="1"/>
    <col min="9" max="9" width="17.421875" style="16" customWidth="1"/>
  </cols>
  <sheetData>
    <row r="1" ht="12.75">
      <c r="A1" t="s">
        <v>7</v>
      </c>
    </row>
    <row r="3" spans="4:9" ht="12.75">
      <c r="D3" s="14" t="s">
        <v>9</v>
      </c>
      <c r="E3" s="15"/>
      <c r="F3" s="15"/>
      <c r="G3" s="15"/>
      <c r="H3" s="15"/>
      <c r="I3" s="9"/>
    </row>
    <row r="4" spans="1:9" ht="12.75">
      <c r="A4" s="1" t="s">
        <v>8</v>
      </c>
      <c r="D4" s="10"/>
      <c r="E4" s="40" t="s">
        <v>14</v>
      </c>
      <c r="F4" s="40"/>
      <c r="G4" s="40" t="s">
        <v>15</v>
      </c>
      <c r="H4" s="40"/>
      <c r="I4" s="9"/>
    </row>
    <row r="5" spans="1:9" ht="12.75">
      <c r="A5" t="s">
        <v>4</v>
      </c>
      <c r="B5" s="2">
        <v>80000</v>
      </c>
      <c r="D5" s="10"/>
      <c r="E5" s="28" t="s">
        <v>13</v>
      </c>
      <c r="F5" s="28"/>
      <c r="G5" s="28" t="s">
        <v>0</v>
      </c>
      <c r="H5" s="28"/>
      <c r="I5" s="13"/>
    </row>
    <row r="6" spans="1:8" ht="12.75">
      <c r="A6" t="s">
        <v>17</v>
      </c>
      <c r="B6" s="2">
        <v>23500</v>
      </c>
      <c r="E6" s="41">
        <v>95</v>
      </c>
      <c r="F6" s="37"/>
      <c r="G6" s="37">
        <v>115</v>
      </c>
      <c r="H6" s="38"/>
    </row>
    <row r="7" spans="2:9" ht="12.75">
      <c r="B7" s="23"/>
      <c r="D7" s="9" t="s">
        <v>5</v>
      </c>
      <c r="E7" s="29" t="s">
        <v>16</v>
      </c>
      <c r="F7" s="30"/>
      <c r="G7" s="30"/>
      <c r="H7" s="31"/>
      <c r="I7" s="18" t="s">
        <v>12</v>
      </c>
    </row>
    <row r="8" spans="3:9" ht="12.75">
      <c r="C8" s="8"/>
      <c r="D8" s="11" t="s">
        <v>6</v>
      </c>
      <c r="E8" s="32">
        <f>(($B$6/$B$5)*E6)</f>
        <v>27.90625</v>
      </c>
      <c r="F8" s="33"/>
      <c r="G8" s="32">
        <f>(($B$6/$B$5)*G6)</f>
        <v>33.78125</v>
      </c>
      <c r="H8" s="33"/>
      <c r="I8" s="7" t="s">
        <v>11</v>
      </c>
    </row>
    <row r="9" spans="3:10" ht="12.75">
      <c r="C9" s="8"/>
      <c r="D9" s="6">
        <v>1.5</v>
      </c>
      <c r="E9" s="34">
        <f>E$8/$D9</f>
        <v>18.604166666666668</v>
      </c>
      <c r="F9" s="35"/>
      <c r="G9" s="34">
        <f>G$8/$D9</f>
        <v>22.520833333333332</v>
      </c>
      <c r="H9" s="35"/>
      <c r="I9" s="19">
        <f>G9-E9</f>
        <v>3.9166666666666643</v>
      </c>
      <c r="J9" s="8"/>
    </row>
    <row r="10" spans="4:9" ht="12.75">
      <c r="D10" s="6">
        <v>2</v>
      </c>
      <c r="E10" s="24">
        <f>E$8/$D10</f>
        <v>13.953125</v>
      </c>
      <c r="F10" s="25"/>
      <c r="G10" s="24">
        <f>G$8/$D10</f>
        <v>16.890625</v>
      </c>
      <c r="H10" s="25"/>
      <c r="I10" s="20">
        <f>G10-E10</f>
        <v>2.9375</v>
      </c>
    </row>
    <row r="11" spans="4:9" ht="12.75">
      <c r="D11" s="6">
        <v>2.5</v>
      </c>
      <c r="E11" s="24">
        <f>E$8/$D11</f>
        <v>11.1625</v>
      </c>
      <c r="F11" s="25"/>
      <c r="G11" s="24">
        <f>G$8/$D11</f>
        <v>13.5125</v>
      </c>
      <c r="H11" s="25"/>
      <c r="I11" s="20">
        <f>G11-E11</f>
        <v>2.3499999999999996</v>
      </c>
    </row>
    <row r="12" spans="4:9" ht="12.75">
      <c r="D12" s="6">
        <v>3</v>
      </c>
      <c r="E12" s="24">
        <f>E$8/$D12</f>
        <v>9.302083333333334</v>
      </c>
      <c r="F12" s="25"/>
      <c r="G12" s="24">
        <f>G$8/$D12</f>
        <v>11.260416666666666</v>
      </c>
      <c r="H12" s="25"/>
      <c r="I12" s="20">
        <f>G12-E12</f>
        <v>1.9583333333333321</v>
      </c>
    </row>
    <row r="13" spans="4:9" ht="12.75">
      <c r="D13" s="7">
        <v>3.5</v>
      </c>
      <c r="E13" s="26">
        <f>E$8/$D13</f>
        <v>7.973214285714286</v>
      </c>
      <c r="F13" s="39"/>
      <c r="G13" s="26">
        <f>G$8/$D13</f>
        <v>9.651785714285714</v>
      </c>
      <c r="H13" s="39"/>
      <c r="I13" s="21">
        <f>G13-E13</f>
        <v>1.678571428571428</v>
      </c>
    </row>
    <row r="14" spans="4:10" ht="12.75">
      <c r="D14" s="4"/>
      <c r="E14" s="4"/>
      <c r="F14" s="4"/>
      <c r="G14" s="4"/>
      <c r="H14" s="4"/>
      <c r="I14" s="22"/>
      <c r="J14" s="8"/>
    </row>
    <row r="15" spans="4:9" ht="12.75">
      <c r="D15" s="14" t="s">
        <v>10</v>
      </c>
      <c r="E15" s="17"/>
      <c r="F15" s="17"/>
      <c r="G15" s="17"/>
      <c r="H15" s="17"/>
      <c r="I15" s="22"/>
    </row>
    <row r="16" spans="1:9" ht="12.75">
      <c r="A16" t="s">
        <v>3</v>
      </c>
      <c r="B16" s="3">
        <v>2.5</v>
      </c>
      <c r="D16" s="9"/>
      <c r="E16" s="5"/>
      <c r="F16" s="5"/>
      <c r="G16" s="5"/>
      <c r="H16" s="5"/>
      <c r="I16" s="22"/>
    </row>
    <row r="17" spans="4:11" ht="12.75">
      <c r="D17" s="9" t="s">
        <v>1</v>
      </c>
      <c r="E17" s="30" t="s">
        <v>16</v>
      </c>
      <c r="F17" s="30"/>
      <c r="G17" s="30"/>
      <c r="H17" s="30"/>
      <c r="I17" s="22"/>
      <c r="K17" s="8"/>
    </row>
    <row r="18" spans="4:9" ht="12.75">
      <c r="D18" s="9" t="s">
        <v>2</v>
      </c>
      <c r="E18" s="32">
        <f>(($B$6/(1-$B$7))/$B$5)*E6</f>
        <v>27.90625</v>
      </c>
      <c r="F18" s="33"/>
      <c r="G18" s="32">
        <f>(($B$6/(1-$B$7))/$B$5)*G6</f>
        <v>33.78125</v>
      </c>
      <c r="H18" s="33"/>
      <c r="I18" s="22"/>
    </row>
    <row r="19" spans="3:11" ht="12.75">
      <c r="C19" s="8"/>
      <c r="D19" s="12">
        <v>0</v>
      </c>
      <c r="E19" s="34">
        <f>(E$8-$D19)/$B$16</f>
        <v>11.1625</v>
      </c>
      <c r="F19" s="35"/>
      <c r="G19" s="34">
        <f>(G$8-$D19)/$B$16</f>
        <v>13.5125</v>
      </c>
      <c r="H19" s="35"/>
      <c r="I19" s="22"/>
      <c r="J19" s="8"/>
      <c r="K19" s="8"/>
    </row>
    <row r="20" spans="3:10" ht="12.75">
      <c r="C20" s="8"/>
      <c r="D20" s="6">
        <v>10</v>
      </c>
      <c r="E20" s="24">
        <f>(E$8-$D20)/$B$16</f>
        <v>7.1625</v>
      </c>
      <c r="F20" s="25"/>
      <c r="G20" s="24">
        <f>(G$8-$D20)/$B$16</f>
        <v>9.5125</v>
      </c>
      <c r="H20" s="25"/>
      <c r="I20" s="22"/>
      <c r="J20" s="8"/>
    </row>
    <row r="21" spans="4:9" ht="12.75">
      <c r="D21" s="6">
        <v>20</v>
      </c>
      <c r="E21" s="24">
        <f>(E$8-$D21)/$B$16</f>
        <v>3.1625</v>
      </c>
      <c r="F21" s="25"/>
      <c r="G21" s="24">
        <f>(G$8-$D21)/$B$16</f>
        <v>5.5125</v>
      </c>
      <c r="H21" s="25"/>
      <c r="I21" s="22"/>
    </row>
    <row r="22" spans="4:9" ht="12.75">
      <c r="D22" s="6">
        <v>30</v>
      </c>
      <c r="E22" s="24">
        <f>(E$8-$D22)/$B$16</f>
        <v>-0.8375</v>
      </c>
      <c r="F22" s="25"/>
      <c r="G22" s="24">
        <f>(G$8-$D22)/$B$16</f>
        <v>1.5125</v>
      </c>
      <c r="H22" s="25"/>
      <c r="I22" s="22"/>
    </row>
    <row r="23" spans="4:8" ht="12.75">
      <c r="D23" s="7">
        <v>40</v>
      </c>
      <c r="E23" s="26">
        <f>(E$8-$D23)/$B$16</f>
        <v>-4.8375</v>
      </c>
      <c r="F23" s="36"/>
      <c r="G23" s="26">
        <f>(G$8-$D23)/$B$16</f>
        <v>-2.4875</v>
      </c>
      <c r="H23" s="27"/>
    </row>
    <row r="29" ht="12.75">
      <c r="K29" s="8"/>
    </row>
  </sheetData>
  <sheetProtection sheet="1" objects="1" scenarios="1"/>
  <protectedRanges>
    <protectedRange sqref="B5:B7 B16 E6:H6" name="Range1"/>
  </protectedRanges>
  <mergeCells count="32">
    <mergeCell ref="G4:H4"/>
    <mergeCell ref="E9:F9"/>
    <mergeCell ref="E10:F10"/>
    <mergeCell ref="E11:F11"/>
    <mergeCell ref="E5:F5"/>
    <mergeCell ref="E6:F6"/>
    <mergeCell ref="E4:F4"/>
    <mergeCell ref="E19:F19"/>
    <mergeCell ref="E20:F20"/>
    <mergeCell ref="E8:F8"/>
    <mergeCell ref="E12:F12"/>
    <mergeCell ref="E13:F13"/>
    <mergeCell ref="E22:F22"/>
    <mergeCell ref="E23:F23"/>
    <mergeCell ref="G6:H6"/>
    <mergeCell ref="G8:H8"/>
    <mergeCell ref="G9:H9"/>
    <mergeCell ref="G10:H10"/>
    <mergeCell ref="G11:H11"/>
    <mergeCell ref="G12:H12"/>
    <mergeCell ref="G13:H13"/>
    <mergeCell ref="E18:F18"/>
    <mergeCell ref="G22:H22"/>
    <mergeCell ref="G23:H23"/>
    <mergeCell ref="G5:H5"/>
    <mergeCell ref="E7:H7"/>
    <mergeCell ref="E17:H17"/>
    <mergeCell ref="G18:H18"/>
    <mergeCell ref="G19:H19"/>
    <mergeCell ref="G20:H20"/>
    <mergeCell ref="G21:H21"/>
    <mergeCell ref="E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Thomason</dc:creator>
  <cp:keywords/>
  <dc:description/>
  <cp:lastModifiedBy>Wade Thomason</cp:lastModifiedBy>
  <dcterms:created xsi:type="dcterms:W3CDTF">2004-11-30T19:23:51Z</dcterms:created>
  <dcterms:modified xsi:type="dcterms:W3CDTF">2004-12-13T18:48:58Z</dcterms:modified>
  <cp:category/>
  <cp:version/>
  <cp:contentType/>
  <cp:contentStatus/>
</cp:coreProperties>
</file>