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grains_2\grains\Testing_results\corn_silage\"/>
    </mc:Choice>
  </mc:AlternateContent>
  <bookViews>
    <workbookView xWindow="480" yWindow="225" windowWidth="27795" windowHeight="13995" activeTab="1"/>
  </bookViews>
  <sheets>
    <sheet name="LOCSIL16" sheetId="8" r:id="rId1"/>
    <sheet name="SV3yr" sheetId="13" r:id="rId2"/>
    <sheet name="SV2yr" sheetId="12" r:id="rId3"/>
    <sheet name="SV" sheetId="11" r:id="rId4"/>
    <sheet name="NP3yr" sheetId="10" r:id="rId5"/>
    <sheet name="NP2yr" sheetId="9" r:id="rId6"/>
    <sheet name="NP" sheetId="7" r:id="rId7"/>
    <sheet name="BS3yr" sheetId="6" r:id="rId8"/>
    <sheet name="BS2yr" sheetId="5" r:id="rId9"/>
    <sheet name="BS" sheetId="1" r:id="rId10"/>
  </sheets>
  <externalReferences>
    <externalReference r:id="rId11"/>
  </externalReferences>
  <definedNames>
    <definedName name="_xlnm.Database" localSheetId="0">LOCSIL16!$B$1:$L$9</definedName>
    <definedName name="_xlnm.Database">#REF!</definedName>
    <definedName name="_xlnm.Print_Titles" localSheetId="0">LOCSIL16!$1:$1</definedName>
  </definedNames>
  <calcPr calcId="152511"/>
</workbook>
</file>

<file path=xl/calcChain.xml><?xml version="1.0" encoding="utf-8"?>
<calcChain xmlns="http://schemas.openxmlformats.org/spreadsheetml/2006/main">
  <c r="G21" i="13" l="1"/>
  <c r="I21" i="13"/>
  <c r="K21" i="13"/>
  <c r="M21" i="13"/>
  <c r="O21" i="13"/>
  <c r="Q21" i="13"/>
  <c r="S21" i="13"/>
  <c r="U21" i="13"/>
  <c r="W21" i="13"/>
  <c r="Y21" i="13"/>
  <c r="E21" i="13"/>
  <c r="G28" i="12" l="1"/>
  <c r="I28" i="12"/>
  <c r="K28" i="12"/>
  <c r="M28" i="12"/>
  <c r="O28" i="12"/>
  <c r="Q28" i="12"/>
  <c r="S28" i="12"/>
  <c r="U28" i="12"/>
  <c r="W28" i="12"/>
  <c r="Y28" i="12"/>
  <c r="E28" i="12"/>
  <c r="B46" i="11" l="1"/>
  <c r="G58" i="11" l="1"/>
  <c r="I58" i="11"/>
  <c r="K58" i="11"/>
  <c r="M58" i="11"/>
  <c r="O58" i="11"/>
  <c r="Q58" i="11"/>
  <c r="S58" i="11"/>
  <c r="U58" i="11"/>
  <c r="W58" i="11"/>
  <c r="Y58" i="11"/>
  <c r="E58" i="11"/>
  <c r="G14" i="10" l="1"/>
  <c r="I14" i="10"/>
  <c r="K14" i="10"/>
  <c r="M14" i="10"/>
  <c r="O14" i="10"/>
  <c r="Q14" i="10"/>
  <c r="S14" i="10"/>
  <c r="U14" i="10"/>
  <c r="W14" i="10"/>
  <c r="Y14" i="10"/>
  <c r="E14" i="10"/>
  <c r="G16" i="9" l="1"/>
  <c r="I16" i="9"/>
  <c r="K16" i="9"/>
  <c r="M16" i="9"/>
  <c r="O16" i="9"/>
  <c r="Q16" i="9"/>
  <c r="S16" i="9"/>
  <c r="U16" i="9"/>
  <c r="W16" i="9"/>
  <c r="Y16" i="9"/>
  <c r="E16" i="9"/>
  <c r="J52" i="8" l="1"/>
  <c r="J51" i="8"/>
  <c r="J50" i="8"/>
  <c r="J49" i="8"/>
  <c r="C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37" i="7"/>
  <c r="I37" i="7"/>
  <c r="K37" i="7"/>
  <c r="M37" i="7"/>
  <c r="O37" i="7"/>
  <c r="Q37" i="7"/>
  <c r="S37" i="7"/>
  <c r="U37" i="7"/>
  <c r="W37" i="7"/>
  <c r="Y37" i="7"/>
  <c r="E37" i="7"/>
  <c r="G12" i="6" l="1"/>
  <c r="I12" i="6"/>
  <c r="K12" i="6"/>
  <c r="M12" i="6"/>
  <c r="O12" i="6"/>
  <c r="Q12" i="6"/>
  <c r="S12" i="6"/>
  <c r="U12" i="6"/>
  <c r="W12" i="6"/>
  <c r="Y12" i="6"/>
  <c r="E12" i="6"/>
  <c r="G15" i="5" l="1"/>
  <c r="I15" i="5"/>
  <c r="K15" i="5"/>
  <c r="M15" i="5"/>
  <c r="O15" i="5"/>
  <c r="Q15" i="5"/>
  <c r="S15" i="5"/>
  <c r="U15" i="5"/>
  <c r="W15" i="5"/>
  <c r="Y15" i="5"/>
  <c r="E15" i="5"/>
  <c r="G30" i="1" l="1"/>
  <c r="I30" i="1"/>
  <c r="K30" i="1"/>
  <c r="M30" i="1"/>
  <c r="O30" i="1"/>
  <c r="Q30" i="1"/>
  <c r="S30" i="1"/>
  <c r="U30" i="1"/>
  <c r="W30" i="1"/>
  <c r="Y30" i="1"/>
  <c r="E30" i="1"/>
</calcChain>
</file>

<file path=xl/sharedStrings.xml><?xml version="1.0" encoding="utf-8"?>
<sst xmlns="http://schemas.openxmlformats.org/spreadsheetml/2006/main" count="1613" uniqueCount="145">
  <si>
    <r>
      <t>1</t>
    </r>
    <r>
      <rPr>
        <sz val="10"/>
        <rFont val="Cambria"/>
        <family val="1"/>
        <scheme val="major"/>
      </rPr>
      <t>Days to maturity provided by company; differences in maturity rating methods may exist between companies.</t>
    </r>
  </si>
  <si>
    <t>* Indicates numbers not significantly different from the highest (or lowest for ADF and NDF) value in that column, i.e. within one LSD of the top performer.</t>
  </si>
  <si>
    <t>Hybrids are listed in descending order of lb milk/acre.</t>
  </si>
  <si>
    <t>Brand</t>
  </si>
  <si>
    <t>Hybrid</t>
  </si>
  <si>
    <t>ID</t>
  </si>
  <si>
    <r>
      <t>DTM</t>
    </r>
    <r>
      <rPr>
        <vertAlign val="superscript"/>
        <sz val="10"/>
        <rFont val="Cambria"/>
        <family val="1"/>
        <scheme val="major"/>
      </rPr>
      <t>1</t>
    </r>
  </si>
  <si>
    <t>DM at Harvest</t>
  </si>
  <si>
    <t>Yield at 35% DM</t>
  </si>
  <si>
    <t>DM Yield</t>
  </si>
  <si>
    <t>Crude Protein</t>
  </si>
  <si>
    <t>ADF</t>
  </si>
  <si>
    <t>NDF</t>
  </si>
  <si>
    <t>NDF Digest.</t>
  </si>
  <si>
    <r>
      <t>NE</t>
    </r>
    <r>
      <rPr>
        <vertAlign val="subscript"/>
        <sz val="10"/>
        <rFont val="Cambria"/>
        <family val="1"/>
        <scheme val="major"/>
      </rPr>
      <t>L</t>
    </r>
  </si>
  <si>
    <t>TDN</t>
  </si>
  <si>
    <t>Milk2006</t>
  </si>
  <si>
    <t>--Days--</t>
  </si>
  <si>
    <t>%</t>
  </si>
  <si>
    <t>ton/acre</t>
  </si>
  <si>
    <t>Mcal/lb</t>
  </si>
  <si>
    <t>lb milk/ton</t>
  </si>
  <si>
    <t>lb milk/acre</t>
  </si>
  <si>
    <t>*</t>
  </si>
  <si>
    <t>Site Average</t>
  </si>
  <si>
    <t>LSD (0.10)</t>
  </si>
  <si>
    <t>C.V.</t>
  </si>
  <si>
    <t>Augusta</t>
  </si>
  <si>
    <t>A8868VT3Pro</t>
  </si>
  <si>
    <t>Channel</t>
  </si>
  <si>
    <t>215-05STXRIB</t>
  </si>
  <si>
    <t>Doebler's</t>
  </si>
  <si>
    <t>Phoenix</t>
  </si>
  <si>
    <t>7914A4</t>
  </si>
  <si>
    <t>7402A3</t>
  </si>
  <si>
    <t>6190A4</t>
  </si>
  <si>
    <t>Pioneer</t>
  </si>
  <si>
    <t>2088AMX</t>
  </si>
  <si>
    <t>1637AM</t>
  </si>
  <si>
    <t>0843AM</t>
  </si>
  <si>
    <t>1197AMXT</t>
  </si>
  <si>
    <t>Seed Consultants</t>
  </si>
  <si>
    <t>SCS 11HR63</t>
  </si>
  <si>
    <t>SC 11AGT43</t>
  </si>
  <si>
    <t>SC 11AGT74</t>
  </si>
  <si>
    <t>SC 10AGT96</t>
  </si>
  <si>
    <t>SC 11AQ17</t>
  </si>
  <si>
    <t>SCS 1125YHR</t>
  </si>
  <si>
    <t>SCS 1136YHR</t>
  </si>
  <si>
    <t>SCS 1187YHR</t>
  </si>
  <si>
    <t>5615GRQ™</t>
  </si>
  <si>
    <t>5815GRQ™</t>
  </si>
  <si>
    <t>5125AM™</t>
  </si>
  <si>
    <t>747AM™</t>
  </si>
  <si>
    <t>Table 12. 2016 Corn Silage Test Results at the Southern Piedmont Site</t>
  </si>
  <si>
    <t>217-92VT2PRIB</t>
  </si>
  <si>
    <t>216-36STXRIB</t>
  </si>
  <si>
    <t>Table 13. Two-Year Corn Silage Test Results (2015 &amp; 2016) at the Southern Piedmont Site</t>
  </si>
  <si>
    <t>Table 14. Three-Year Corn Silage Test Results (2014, 2015 &amp; 2016) at the Southern Piedmont Site</t>
  </si>
  <si>
    <t>--------------------------------%--------------------------------</t>
  </si>
  <si>
    <t>COMPANY</t>
  </si>
  <si>
    <t>BRAND</t>
  </si>
  <si>
    <t>HYBRID</t>
  </si>
  <si>
    <t>DAYS</t>
  </si>
  <si>
    <t>BS</t>
  </si>
  <si>
    <t>NP</t>
  </si>
  <si>
    <t>SV</t>
  </si>
  <si>
    <t>WA</t>
  </si>
  <si>
    <t>obs</t>
  </si>
  <si>
    <t>INSECT</t>
  </si>
  <si>
    <t>GENETICS</t>
  </si>
  <si>
    <t>YEAR</t>
  </si>
  <si>
    <t>add'l traits</t>
  </si>
  <si>
    <t xml:space="preserve">Augusta Seed  </t>
  </si>
  <si>
    <t>Poncho® 250</t>
  </si>
  <si>
    <t>Genuity VT Triple PRO</t>
  </si>
  <si>
    <t>A7664VT3Pro</t>
  </si>
  <si>
    <t>Cruiser Maxx® 1250</t>
  </si>
  <si>
    <t>A6867GTCBLL</t>
  </si>
  <si>
    <t>Cruiser Maxx® 250</t>
  </si>
  <si>
    <t>Agrisure GT/CB/LL</t>
  </si>
  <si>
    <t>A4363VT2Pro</t>
  </si>
  <si>
    <t>Genuity VT Double PRO RIB Complete</t>
  </si>
  <si>
    <t>A5262GTCBLL</t>
  </si>
  <si>
    <t>A4959GT3110</t>
  </si>
  <si>
    <t>Agrisure Viptera 3110</t>
  </si>
  <si>
    <t>A1565GTCBLL</t>
  </si>
  <si>
    <t>Acceleron® 500/VOTiVO®</t>
  </si>
  <si>
    <t>A5062GT3110</t>
  </si>
  <si>
    <t>A7769GT3110</t>
  </si>
  <si>
    <t>A7667GT3110</t>
  </si>
  <si>
    <t>A7668GT3110</t>
  </si>
  <si>
    <t>A9074GT3110</t>
  </si>
  <si>
    <t>Syngenta</t>
  </si>
  <si>
    <t>NK</t>
  </si>
  <si>
    <t>N69D-3000GT</t>
  </si>
  <si>
    <r>
      <t>Avicta</t>
    </r>
    <r>
      <rPr>
        <sz val="10"/>
        <color indexed="8"/>
        <rFont val="Cambria"/>
        <family val="1"/>
      </rPr>
      <t>®</t>
    </r>
    <r>
      <rPr>
        <sz val="10"/>
        <color indexed="8"/>
        <rFont val="Cambria"/>
        <family val="1"/>
      </rPr>
      <t xml:space="preserve"> Complete 500 + Vibrance</t>
    </r>
  </si>
  <si>
    <t>Agrisure 3000GT</t>
  </si>
  <si>
    <t>N66V-3000GT</t>
  </si>
  <si>
    <t>Meherrin</t>
  </si>
  <si>
    <r>
      <t>Avicta</t>
    </r>
    <r>
      <rPr>
        <sz val="10"/>
        <color indexed="8"/>
        <rFont val="Cambria"/>
        <family val="1"/>
      </rPr>
      <t>®</t>
    </r>
    <r>
      <rPr>
        <sz val="10"/>
        <color indexed="8"/>
        <rFont val="Cambria"/>
        <family val="1"/>
      </rPr>
      <t xml:space="preserve"> Complete 500</t>
    </r>
  </si>
  <si>
    <t>Agrisure Viptera 3111</t>
  </si>
  <si>
    <t>T. A. Seeds</t>
  </si>
  <si>
    <t>TA736-22DPRIB</t>
  </si>
  <si>
    <t>TA780-13VPRIB</t>
  </si>
  <si>
    <t>Genuity VT Triple PRO RIB Complete</t>
  </si>
  <si>
    <t>Crop Production Services</t>
  </si>
  <si>
    <t xml:space="preserve">Dyna-Gro </t>
  </si>
  <si>
    <t>D54DC94</t>
  </si>
  <si>
    <t>DroughtGard</t>
  </si>
  <si>
    <t>D58QC72</t>
  </si>
  <si>
    <t>D58VC65</t>
  </si>
  <si>
    <t>Herculex 1</t>
  </si>
  <si>
    <t>Monsanto</t>
  </si>
  <si>
    <t>Genuity SmartStax RIB Complete</t>
  </si>
  <si>
    <t>King's AgriSeeds, Inc</t>
  </si>
  <si>
    <t>Masters Choice</t>
  </si>
  <si>
    <t>MCT 6153</t>
  </si>
  <si>
    <t>MCT 6363</t>
  </si>
  <si>
    <t>MCT 6733</t>
  </si>
  <si>
    <t xml:space="preserve">Dupont Pioneer  </t>
  </si>
  <si>
    <t>Poncho® 1250/VOTiVO®</t>
  </si>
  <si>
    <t>Optimum AcreMax Xtra</t>
  </si>
  <si>
    <t>Optimum AcreMax</t>
  </si>
  <si>
    <t>Optimum AcreMax Xtreme</t>
  </si>
  <si>
    <t>Poncho® 500/VOTiVO®</t>
  </si>
  <si>
    <t>Optimum Intrasect</t>
  </si>
  <si>
    <r>
      <t>Poncho® 500/VOTiVO® + Raxil</t>
    </r>
    <r>
      <rPr>
        <sz val="10"/>
        <color theme="1"/>
        <rFont val="Calibri"/>
        <family val="2"/>
      </rPr>
      <t>®</t>
    </r>
  </si>
  <si>
    <t>A5465GTCBLL</t>
  </si>
  <si>
    <t>A7768GT3110</t>
  </si>
  <si>
    <t>N83D-3000GT</t>
  </si>
  <si>
    <t>Doebler's PA Hybrids Inc</t>
  </si>
  <si>
    <t>AgriGold Hybrids</t>
  </si>
  <si>
    <t>AgriGold</t>
  </si>
  <si>
    <t>A6462STXRIB</t>
  </si>
  <si>
    <t>A6573VT3PRIB</t>
  </si>
  <si>
    <t>A6517VT3PRIB</t>
  </si>
  <si>
    <t>Table 9. 2016 Corn Silage Test Results at the Northern Piedmont Site</t>
  </si>
  <si>
    <t>Table 10. Two-Year Corn Silage Test Results (2015 &amp; 2016) at the Northern Piedmont Site</t>
  </si>
  <si>
    <t>Table 11. Three-Year Corn Silage Test Results (2014, 2015 &amp; 2016) at the Northern Piedmont Site</t>
  </si>
  <si>
    <t>218-44VT2RIB</t>
  </si>
  <si>
    <t>Table 6. 2016 Corn Silage Test Results at the Shenandoah Valley Site</t>
  </si>
  <si>
    <t>-------------------------%-------------------------</t>
  </si>
  <si>
    <t>Table 7. Two-Year Corn Silage Test Results (2015 &amp; 2016) at the Shenandoah Valley Site</t>
  </si>
  <si>
    <t>Table 8. Three-Year Corn Silage Test Results (2014, 2015 &amp; 2016) at the Shenandoah Valley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</si>
</sst>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vertAlign val="superscript"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vertAlign val="subscript"/>
      <sz val="10"/>
      <name val="Cambria"/>
      <family val="1"/>
      <scheme val="major"/>
    </font>
    <font>
      <sz val="10"/>
      <color indexed="8"/>
      <name val="Cambria"/>
      <family val="1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>
      <alignment vertical="top"/>
    </xf>
    <xf numFmtId="0" fontId="9" fillId="0" borderId="0">
      <alignment vertical="top"/>
    </xf>
  </cellStyleXfs>
  <cellXfs count="70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 applyFill="1"/>
    <xf numFmtId="0" fontId="3" fillId="0" borderId="0" xfId="0" applyFont="1"/>
    <xf numFmtId="0" fontId="4" fillId="0" borderId="0" xfId="0" applyFont="1" applyAlignment="1">
      <alignment horizontal="left" vertical="top"/>
    </xf>
    <xf numFmtId="1" fontId="5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1" fillId="0" borderId="0" xfId="0" quotePrefix="1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" fontId="1" fillId="0" borderId="3" xfId="0" applyNumberFormat="1" applyFont="1" applyBorder="1"/>
    <xf numFmtId="1" fontId="1" fillId="0" borderId="0" xfId="0" applyNumberFormat="1" applyFont="1" applyBorder="1"/>
    <xf numFmtId="1" fontId="1" fillId="0" borderId="1" xfId="0" applyNumberFormat="1" applyFont="1" applyBorder="1"/>
    <xf numFmtId="1" fontId="1" fillId="0" borderId="0" xfId="0" applyNumberFormat="1" applyFont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Fill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3" xfId="0" quotePrefix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ucker/Documents/AGRO99/Abcorn/Corn/CORNIDprac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FileDoNotSort"/>
      <sheetName val="Range Values"/>
      <sheetName val="SILAGE"/>
      <sheetName val="GRAIN"/>
    </sheetNames>
    <sheetDataSet>
      <sheetData sheetId="0">
        <row r="3446">
          <cell r="B3446" t="str">
            <v>RPM</v>
          </cell>
          <cell r="C3446" t="str">
            <v>747AM™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2" sqref="A2"/>
    </sheetView>
  </sheetViews>
  <sheetFormatPr defaultRowHeight="15" x14ac:dyDescent="0.25"/>
  <cols>
    <col min="1" max="1" width="26.7109375" customWidth="1"/>
    <col min="2" max="2" width="16.7109375" style="35" customWidth="1"/>
    <col min="3" max="3" width="16" style="35" customWidth="1"/>
    <col min="4" max="4" width="8.7109375" style="34" customWidth="1"/>
    <col min="5" max="5" width="5.7109375" style="34" customWidth="1"/>
    <col min="6" max="6" width="5" style="34" customWidth="1"/>
    <col min="7" max="7" width="4.85546875" style="34" customWidth="1"/>
    <col min="8" max="8" width="4.7109375" style="34" customWidth="1"/>
    <col min="9" max="10" width="4.5703125" style="34" customWidth="1"/>
    <col min="11" max="11" width="33.85546875" style="34" customWidth="1"/>
    <col min="12" max="12" width="36.28515625" style="34" customWidth="1"/>
    <col min="13" max="13" width="7" style="34" customWidth="1"/>
    <col min="14" max="14" width="13.28515625" style="6" customWidth="1"/>
  </cols>
  <sheetData>
    <row r="1" spans="1:14" x14ac:dyDescent="0.25">
      <c r="A1" s="6" t="s">
        <v>60</v>
      </c>
      <c r="B1" s="9" t="s">
        <v>61</v>
      </c>
      <c r="C1" s="9" t="s">
        <v>62</v>
      </c>
      <c r="D1" s="7" t="s">
        <v>5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  <c r="J1" s="7" t="s">
        <v>68</v>
      </c>
      <c r="K1" s="7" t="s">
        <v>69</v>
      </c>
      <c r="L1" s="7" t="s">
        <v>70</v>
      </c>
      <c r="M1" s="34" t="s">
        <v>71</v>
      </c>
      <c r="N1" s="6" t="s">
        <v>72</v>
      </c>
    </row>
    <row r="2" spans="1:14" x14ac:dyDescent="0.25">
      <c r="A2" s="9" t="s">
        <v>73</v>
      </c>
      <c r="B2" s="9" t="s">
        <v>27</v>
      </c>
      <c r="C2" s="23" t="s">
        <v>28</v>
      </c>
      <c r="D2" s="7">
        <v>1006</v>
      </c>
      <c r="E2" s="7">
        <v>118</v>
      </c>
      <c r="F2" s="7">
        <v>1</v>
      </c>
      <c r="G2" s="7">
        <v>1</v>
      </c>
      <c r="H2" s="7">
        <v>1</v>
      </c>
      <c r="I2" s="7">
        <v>1</v>
      </c>
      <c r="J2" s="7">
        <f t="shared" ref="J2:J33" si="0">SUM(F2:I2)</f>
        <v>4</v>
      </c>
      <c r="K2" s="7" t="s">
        <v>74</v>
      </c>
      <c r="L2" s="7" t="s">
        <v>75</v>
      </c>
      <c r="M2" s="34">
        <v>2016</v>
      </c>
    </row>
    <row r="3" spans="1:14" x14ac:dyDescent="0.25">
      <c r="A3" s="9" t="s">
        <v>73</v>
      </c>
      <c r="B3" s="9" t="s">
        <v>27</v>
      </c>
      <c r="C3" s="23" t="s">
        <v>76</v>
      </c>
      <c r="D3" s="7">
        <v>1009</v>
      </c>
      <c r="E3" s="7">
        <v>114</v>
      </c>
      <c r="F3" s="7"/>
      <c r="G3" s="7"/>
      <c r="H3" s="7">
        <v>1</v>
      </c>
      <c r="I3" s="7"/>
      <c r="J3" s="7">
        <f t="shared" si="0"/>
        <v>1</v>
      </c>
      <c r="K3" s="7" t="s">
        <v>77</v>
      </c>
      <c r="L3" s="7" t="s">
        <v>75</v>
      </c>
      <c r="M3" s="34">
        <v>2016</v>
      </c>
    </row>
    <row r="4" spans="1:14" x14ac:dyDescent="0.25">
      <c r="A4" s="9" t="s">
        <v>73</v>
      </c>
      <c r="B4" s="9" t="s">
        <v>27</v>
      </c>
      <c r="C4" s="23" t="s">
        <v>78</v>
      </c>
      <c r="D4" s="7">
        <v>1011</v>
      </c>
      <c r="E4" s="7">
        <v>117</v>
      </c>
      <c r="F4" s="7"/>
      <c r="G4" s="7"/>
      <c r="H4" s="7">
        <v>1</v>
      </c>
      <c r="I4" s="7"/>
      <c r="J4" s="7">
        <f t="shared" si="0"/>
        <v>1</v>
      </c>
      <c r="K4" s="7" t="s">
        <v>79</v>
      </c>
      <c r="L4" s="7" t="s">
        <v>80</v>
      </c>
      <c r="M4" s="34">
        <v>2016</v>
      </c>
    </row>
    <row r="5" spans="1:14" x14ac:dyDescent="0.25">
      <c r="A5" s="9" t="s">
        <v>73</v>
      </c>
      <c r="B5" s="9" t="s">
        <v>27</v>
      </c>
      <c r="C5" s="23" t="s">
        <v>81</v>
      </c>
      <c r="D5" s="7">
        <v>1019</v>
      </c>
      <c r="E5" s="7">
        <v>113</v>
      </c>
      <c r="F5" s="7"/>
      <c r="G5" s="7"/>
      <c r="H5" s="7">
        <v>1</v>
      </c>
      <c r="I5" s="7"/>
      <c r="J5" s="7">
        <f t="shared" si="0"/>
        <v>1</v>
      </c>
      <c r="K5" s="7" t="s">
        <v>79</v>
      </c>
      <c r="L5" s="7" t="s">
        <v>82</v>
      </c>
      <c r="M5" s="34">
        <v>2016</v>
      </c>
    </row>
    <row r="6" spans="1:14" x14ac:dyDescent="0.25">
      <c r="A6" s="9" t="s">
        <v>73</v>
      </c>
      <c r="B6" s="9" t="s">
        <v>27</v>
      </c>
      <c r="C6" s="23" t="s">
        <v>83</v>
      </c>
      <c r="D6" s="7">
        <v>1098</v>
      </c>
      <c r="E6" s="7">
        <v>112</v>
      </c>
      <c r="F6" s="7"/>
      <c r="G6" s="7"/>
      <c r="H6" s="7">
        <v>1</v>
      </c>
      <c r="I6" s="7"/>
      <c r="J6" s="7">
        <f t="shared" si="0"/>
        <v>1</v>
      </c>
      <c r="K6" s="7" t="s">
        <v>77</v>
      </c>
      <c r="L6" s="7" t="s">
        <v>80</v>
      </c>
      <c r="M6" s="34">
        <v>2016</v>
      </c>
    </row>
    <row r="7" spans="1:14" x14ac:dyDescent="0.25">
      <c r="A7" s="9" t="s">
        <v>73</v>
      </c>
      <c r="B7" s="9" t="s">
        <v>27</v>
      </c>
      <c r="C7" s="23" t="s">
        <v>84</v>
      </c>
      <c r="D7" s="7">
        <v>1121</v>
      </c>
      <c r="E7" s="7">
        <v>109</v>
      </c>
      <c r="F7" s="7"/>
      <c r="G7" s="7"/>
      <c r="H7" s="7">
        <v>1</v>
      </c>
      <c r="I7" s="7"/>
      <c r="J7" s="7">
        <f t="shared" si="0"/>
        <v>1</v>
      </c>
      <c r="K7" s="7" t="s">
        <v>77</v>
      </c>
      <c r="L7" s="7" t="s">
        <v>85</v>
      </c>
      <c r="M7" s="34">
        <v>2016</v>
      </c>
    </row>
    <row r="8" spans="1:14" x14ac:dyDescent="0.25">
      <c r="A8" s="9" t="s">
        <v>73</v>
      </c>
      <c r="B8" s="9" t="s">
        <v>27</v>
      </c>
      <c r="C8" s="23" t="s">
        <v>86</v>
      </c>
      <c r="D8" s="7">
        <v>1124</v>
      </c>
      <c r="E8" s="7">
        <v>115</v>
      </c>
      <c r="F8" s="7"/>
      <c r="G8" s="7"/>
      <c r="H8" s="7">
        <v>1</v>
      </c>
      <c r="I8" s="7"/>
      <c r="J8" s="7">
        <f t="shared" si="0"/>
        <v>1</v>
      </c>
      <c r="K8" s="43" t="s">
        <v>87</v>
      </c>
      <c r="L8" s="7" t="s">
        <v>80</v>
      </c>
      <c r="M8" s="34">
        <v>2016</v>
      </c>
    </row>
    <row r="9" spans="1:14" x14ac:dyDescent="0.25">
      <c r="A9" s="9" t="s">
        <v>73</v>
      </c>
      <c r="B9" s="9" t="s">
        <v>27</v>
      </c>
      <c r="C9" s="23" t="s">
        <v>88</v>
      </c>
      <c r="D9" s="7">
        <v>1125</v>
      </c>
      <c r="E9" s="7">
        <v>112</v>
      </c>
      <c r="F9" s="7"/>
      <c r="G9" s="7">
        <v>1</v>
      </c>
      <c r="H9" s="7">
        <v>1</v>
      </c>
      <c r="I9" s="7">
        <v>1</v>
      </c>
      <c r="J9" s="7">
        <f t="shared" si="0"/>
        <v>3</v>
      </c>
      <c r="K9" s="43" t="s">
        <v>87</v>
      </c>
      <c r="L9" s="7" t="s">
        <v>85</v>
      </c>
      <c r="M9" s="34">
        <v>2016</v>
      </c>
    </row>
    <row r="10" spans="1:14" x14ac:dyDescent="0.25">
      <c r="A10" s="9" t="s">
        <v>73</v>
      </c>
      <c r="B10" s="9" t="s">
        <v>27</v>
      </c>
      <c r="C10" s="23" t="s">
        <v>89</v>
      </c>
      <c r="D10" s="7">
        <v>1127</v>
      </c>
      <c r="E10" s="7">
        <v>119</v>
      </c>
      <c r="F10" s="7"/>
      <c r="G10" s="7"/>
      <c r="H10" s="7">
        <v>1</v>
      </c>
      <c r="I10" s="7"/>
      <c r="J10" s="7">
        <f t="shared" si="0"/>
        <v>1</v>
      </c>
      <c r="K10" s="7" t="s">
        <v>79</v>
      </c>
      <c r="L10" s="7" t="s">
        <v>85</v>
      </c>
      <c r="M10" s="34">
        <v>2016</v>
      </c>
    </row>
    <row r="11" spans="1:14" x14ac:dyDescent="0.25">
      <c r="A11" s="9" t="s">
        <v>73</v>
      </c>
      <c r="B11" s="9" t="s">
        <v>27</v>
      </c>
      <c r="C11" s="23" t="s">
        <v>90</v>
      </c>
      <c r="D11" s="7">
        <v>1128</v>
      </c>
      <c r="E11" s="7">
        <v>117</v>
      </c>
      <c r="F11" s="7"/>
      <c r="G11" s="7"/>
      <c r="H11" s="7">
        <v>1</v>
      </c>
      <c r="I11" s="7"/>
      <c r="J11" s="7">
        <f t="shared" si="0"/>
        <v>1</v>
      </c>
      <c r="K11" s="7" t="s">
        <v>79</v>
      </c>
      <c r="L11" s="7" t="s">
        <v>85</v>
      </c>
      <c r="M11" s="34">
        <v>2016</v>
      </c>
    </row>
    <row r="12" spans="1:14" x14ac:dyDescent="0.25">
      <c r="A12" s="9" t="s">
        <v>73</v>
      </c>
      <c r="B12" s="9" t="s">
        <v>27</v>
      </c>
      <c r="C12" s="23" t="s">
        <v>91</v>
      </c>
      <c r="D12" s="7">
        <v>1129</v>
      </c>
      <c r="E12" s="7">
        <v>118</v>
      </c>
      <c r="F12" s="7"/>
      <c r="G12" s="7"/>
      <c r="H12" s="7">
        <v>1</v>
      </c>
      <c r="I12" s="7"/>
      <c r="J12" s="7">
        <f t="shared" si="0"/>
        <v>1</v>
      </c>
      <c r="K12" s="7" t="s">
        <v>79</v>
      </c>
      <c r="L12" s="7" t="s">
        <v>85</v>
      </c>
      <c r="M12" s="34">
        <v>2016</v>
      </c>
    </row>
    <row r="13" spans="1:14" x14ac:dyDescent="0.25">
      <c r="A13" s="9" t="s">
        <v>73</v>
      </c>
      <c r="B13" s="9" t="s">
        <v>27</v>
      </c>
      <c r="C13" s="23" t="s">
        <v>92</v>
      </c>
      <c r="D13" s="7">
        <v>1130</v>
      </c>
      <c r="E13" s="7">
        <v>124</v>
      </c>
      <c r="F13" s="7"/>
      <c r="G13" s="7"/>
      <c r="H13" s="7">
        <v>1</v>
      </c>
      <c r="I13" s="7"/>
      <c r="J13" s="7">
        <f t="shared" si="0"/>
        <v>1</v>
      </c>
      <c r="K13" s="7" t="s">
        <v>74</v>
      </c>
      <c r="L13" s="7" t="s">
        <v>85</v>
      </c>
      <c r="M13" s="34">
        <v>2016</v>
      </c>
    </row>
    <row r="14" spans="1:14" x14ac:dyDescent="0.25">
      <c r="A14" s="6" t="s">
        <v>93</v>
      </c>
      <c r="B14" s="9" t="s">
        <v>94</v>
      </c>
      <c r="C14" s="9" t="s">
        <v>95</v>
      </c>
      <c r="D14" s="7">
        <v>1206</v>
      </c>
      <c r="E14" s="7">
        <v>112</v>
      </c>
      <c r="F14" s="7"/>
      <c r="G14" s="7">
        <v>1</v>
      </c>
      <c r="H14" s="7">
        <v>1</v>
      </c>
      <c r="I14" s="7"/>
      <c r="J14" s="7">
        <f t="shared" si="0"/>
        <v>2</v>
      </c>
      <c r="K14" s="44" t="s">
        <v>96</v>
      </c>
      <c r="L14" s="7" t="s">
        <v>97</v>
      </c>
      <c r="M14" s="34">
        <v>2016</v>
      </c>
    </row>
    <row r="15" spans="1:14" x14ac:dyDescent="0.25">
      <c r="A15" s="6" t="s">
        <v>93</v>
      </c>
      <c r="B15" s="9" t="s">
        <v>94</v>
      </c>
      <c r="C15" s="9" t="s">
        <v>98</v>
      </c>
      <c r="D15" s="7">
        <v>1208</v>
      </c>
      <c r="E15" s="7">
        <v>110</v>
      </c>
      <c r="F15" s="7"/>
      <c r="G15" s="7">
        <v>1</v>
      </c>
      <c r="H15" s="7">
        <v>1</v>
      </c>
      <c r="I15" s="7"/>
      <c r="J15" s="7">
        <f t="shared" si="0"/>
        <v>2</v>
      </c>
      <c r="K15" s="44" t="s">
        <v>96</v>
      </c>
      <c r="L15" s="7" t="s">
        <v>97</v>
      </c>
      <c r="M15" s="34">
        <v>2016</v>
      </c>
    </row>
    <row r="16" spans="1:14" x14ac:dyDescent="0.25">
      <c r="A16" s="9" t="s">
        <v>99</v>
      </c>
      <c r="B16" s="9" t="s">
        <v>32</v>
      </c>
      <c r="C16" s="23" t="s">
        <v>33</v>
      </c>
      <c r="D16" s="7">
        <v>3011</v>
      </c>
      <c r="E16" s="7">
        <v>115</v>
      </c>
      <c r="F16" s="7">
        <v>1</v>
      </c>
      <c r="G16" s="7">
        <v>1</v>
      </c>
      <c r="H16" s="7">
        <v>1</v>
      </c>
      <c r="I16" s="7">
        <v>1</v>
      </c>
      <c r="J16" s="7">
        <f t="shared" si="0"/>
        <v>4</v>
      </c>
      <c r="K16" s="44" t="s">
        <v>100</v>
      </c>
      <c r="L16" s="7" t="s">
        <v>101</v>
      </c>
      <c r="M16" s="34">
        <v>2016</v>
      </c>
    </row>
    <row r="17" spans="1:14" x14ac:dyDescent="0.25">
      <c r="A17" s="9" t="s">
        <v>99</v>
      </c>
      <c r="B17" s="9" t="s">
        <v>32</v>
      </c>
      <c r="C17" s="23" t="s">
        <v>34</v>
      </c>
      <c r="D17" s="7">
        <v>3013</v>
      </c>
      <c r="E17" s="7">
        <v>118</v>
      </c>
      <c r="F17" s="7">
        <v>1</v>
      </c>
      <c r="G17" s="7">
        <v>1</v>
      </c>
      <c r="H17" s="7">
        <v>1</v>
      </c>
      <c r="I17" s="7">
        <v>1</v>
      </c>
      <c r="J17" s="7">
        <f t="shared" si="0"/>
        <v>4</v>
      </c>
      <c r="K17" s="44" t="s">
        <v>100</v>
      </c>
      <c r="L17" s="7" t="s">
        <v>97</v>
      </c>
      <c r="M17" s="34">
        <v>2016</v>
      </c>
    </row>
    <row r="18" spans="1:14" x14ac:dyDescent="0.25">
      <c r="A18" s="9" t="s">
        <v>99</v>
      </c>
      <c r="B18" s="9" t="s">
        <v>32</v>
      </c>
      <c r="C18" s="23" t="s">
        <v>35</v>
      </c>
      <c r="D18" s="7">
        <v>3014</v>
      </c>
      <c r="E18" s="7">
        <v>112</v>
      </c>
      <c r="F18" s="7">
        <v>1</v>
      </c>
      <c r="G18" s="7">
        <v>1</v>
      </c>
      <c r="H18" s="7">
        <v>1</v>
      </c>
      <c r="I18" s="7">
        <v>1</v>
      </c>
      <c r="J18" s="7">
        <f t="shared" si="0"/>
        <v>4</v>
      </c>
      <c r="K18" s="44" t="s">
        <v>100</v>
      </c>
      <c r="L18" s="7" t="s">
        <v>101</v>
      </c>
      <c r="M18" s="34">
        <v>2016</v>
      </c>
    </row>
    <row r="19" spans="1:14" x14ac:dyDescent="0.25">
      <c r="A19" s="9" t="s">
        <v>102</v>
      </c>
      <c r="B19" s="9" t="s">
        <v>102</v>
      </c>
      <c r="C19" s="23" t="s">
        <v>103</v>
      </c>
      <c r="D19" s="7">
        <v>3115</v>
      </c>
      <c r="E19" s="7">
        <v>113</v>
      </c>
      <c r="F19" s="7"/>
      <c r="G19" s="7"/>
      <c r="H19" s="7">
        <v>1</v>
      </c>
      <c r="I19" s="7"/>
      <c r="J19" s="7">
        <f t="shared" si="0"/>
        <v>1</v>
      </c>
      <c r="K19" s="7" t="s">
        <v>79</v>
      </c>
      <c r="L19" s="7" t="s">
        <v>82</v>
      </c>
      <c r="M19" s="34">
        <v>2016</v>
      </c>
    </row>
    <row r="20" spans="1:14" x14ac:dyDescent="0.25">
      <c r="A20" s="9" t="s">
        <v>102</v>
      </c>
      <c r="B20" s="9" t="s">
        <v>102</v>
      </c>
      <c r="C20" s="23" t="s">
        <v>104</v>
      </c>
      <c r="D20" s="7">
        <v>3120</v>
      </c>
      <c r="E20" s="7">
        <v>116</v>
      </c>
      <c r="F20" s="7"/>
      <c r="G20" s="7"/>
      <c r="H20" s="7">
        <v>1</v>
      </c>
      <c r="I20" s="7"/>
      <c r="J20" s="7">
        <f t="shared" si="0"/>
        <v>1</v>
      </c>
      <c r="K20" s="7" t="s">
        <v>79</v>
      </c>
      <c r="L20" s="7" t="s">
        <v>105</v>
      </c>
      <c r="M20" s="34">
        <v>2016</v>
      </c>
    </row>
    <row r="21" spans="1:14" x14ac:dyDescent="0.25">
      <c r="A21" s="9" t="s">
        <v>106</v>
      </c>
      <c r="B21" s="9" t="s">
        <v>107</v>
      </c>
      <c r="C21" s="23" t="s">
        <v>108</v>
      </c>
      <c r="D21" s="7">
        <v>4088</v>
      </c>
      <c r="E21" s="7">
        <v>114</v>
      </c>
      <c r="F21" s="7"/>
      <c r="G21" s="7"/>
      <c r="H21" s="7">
        <v>1</v>
      </c>
      <c r="I21" s="7">
        <v>1</v>
      </c>
      <c r="J21" s="7">
        <f t="shared" si="0"/>
        <v>2</v>
      </c>
      <c r="K21" s="7" t="s">
        <v>74</v>
      </c>
      <c r="L21" s="7" t="s">
        <v>82</v>
      </c>
      <c r="M21" s="34">
        <v>2016</v>
      </c>
      <c r="N21" s="6" t="s">
        <v>109</v>
      </c>
    </row>
    <row r="22" spans="1:14" x14ac:dyDescent="0.25">
      <c r="A22" s="9" t="s">
        <v>106</v>
      </c>
      <c r="B22" s="9" t="s">
        <v>107</v>
      </c>
      <c r="C22" s="23" t="s">
        <v>110</v>
      </c>
      <c r="D22" s="7">
        <v>4089</v>
      </c>
      <c r="E22" s="7">
        <v>118</v>
      </c>
      <c r="F22" s="7"/>
      <c r="G22" s="7"/>
      <c r="H22" s="7">
        <v>1</v>
      </c>
      <c r="I22" s="7">
        <v>1</v>
      </c>
      <c r="J22" s="7">
        <f t="shared" si="0"/>
        <v>2</v>
      </c>
      <c r="K22" s="7" t="s">
        <v>74</v>
      </c>
      <c r="L22" s="7" t="s">
        <v>85</v>
      </c>
      <c r="M22" s="34">
        <v>2016</v>
      </c>
    </row>
    <row r="23" spans="1:14" x14ac:dyDescent="0.25">
      <c r="A23" s="9" t="s">
        <v>106</v>
      </c>
      <c r="B23" s="9" t="s">
        <v>107</v>
      </c>
      <c r="C23" s="23" t="s">
        <v>111</v>
      </c>
      <c r="D23" s="7">
        <v>4100</v>
      </c>
      <c r="E23" s="7">
        <v>118</v>
      </c>
      <c r="F23" s="7"/>
      <c r="G23" s="7"/>
      <c r="H23" s="7">
        <v>1</v>
      </c>
      <c r="I23" s="7">
        <v>1</v>
      </c>
      <c r="J23" s="7">
        <f t="shared" si="0"/>
        <v>2</v>
      </c>
      <c r="K23" s="7" t="s">
        <v>74</v>
      </c>
      <c r="L23" s="7" t="s">
        <v>82</v>
      </c>
      <c r="M23" s="34">
        <v>2016</v>
      </c>
    </row>
    <row r="24" spans="1:14" x14ac:dyDescent="0.25">
      <c r="A24" s="9" t="s">
        <v>41</v>
      </c>
      <c r="B24" s="9" t="s">
        <v>41</v>
      </c>
      <c r="C24" s="23" t="s">
        <v>42</v>
      </c>
      <c r="D24" s="7">
        <v>4638</v>
      </c>
      <c r="E24" s="7">
        <v>115</v>
      </c>
      <c r="F24" s="7">
        <v>1</v>
      </c>
      <c r="G24" s="7">
        <v>1</v>
      </c>
      <c r="H24" s="7">
        <v>1</v>
      </c>
      <c r="I24" s="7">
        <v>1</v>
      </c>
      <c r="J24" s="7">
        <f t="shared" si="0"/>
        <v>4</v>
      </c>
      <c r="K24" s="7" t="s">
        <v>79</v>
      </c>
      <c r="L24" s="7" t="s">
        <v>112</v>
      </c>
      <c r="M24" s="34">
        <v>2016</v>
      </c>
    </row>
    <row r="25" spans="1:14" x14ac:dyDescent="0.25">
      <c r="A25" s="9" t="s">
        <v>41</v>
      </c>
      <c r="B25" s="9" t="s">
        <v>41</v>
      </c>
      <c r="C25" s="23" t="s">
        <v>43</v>
      </c>
      <c r="D25" s="7">
        <v>4695</v>
      </c>
      <c r="E25" s="7">
        <v>113</v>
      </c>
      <c r="F25" s="7">
        <v>1</v>
      </c>
      <c r="G25" s="7">
        <v>1</v>
      </c>
      <c r="H25" s="7">
        <v>1</v>
      </c>
      <c r="I25" s="7">
        <v>1</v>
      </c>
      <c r="J25" s="7">
        <f t="shared" si="0"/>
        <v>4</v>
      </c>
      <c r="K25" s="7" t="s">
        <v>74</v>
      </c>
      <c r="L25" s="7" t="s">
        <v>80</v>
      </c>
      <c r="M25" s="34">
        <v>2016</v>
      </c>
    </row>
    <row r="26" spans="1:14" x14ac:dyDescent="0.25">
      <c r="A26" s="9" t="s">
        <v>41</v>
      </c>
      <c r="B26" s="9" t="s">
        <v>41</v>
      </c>
      <c r="C26" s="23" t="s">
        <v>44</v>
      </c>
      <c r="D26" s="7">
        <v>4696</v>
      </c>
      <c r="E26" s="7">
        <v>116</v>
      </c>
      <c r="F26" s="7">
        <v>1</v>
      </c>
      <c r="G26" s="7">
        <v>1</v>
      </c>
      <c r="H26" s="7">
        <v>1</v>
      </c>
      <c r="I26" s="7">
        <v>1</v>
      </c>
      <c r="J26" s="7">
        <f t="shared" si="0"/>
        <v>4</v>
      </c>
      <c r="K26" s="7" t="s">
        <v>74</v>
      </c>
      <c r="L26" s="7" t="s">
        <v>80</v>
      </c>
      <c r="M26" s="34">
        <v>2016</v>
      </c>
    </row>
    <row r="27" spans="1:14" x14ac:dyDescent="0.25">
      <c r="A27" s="9" t="s">
        <v>113</v>
      </c>
      <c r="B27" s="9" t="s">
        <v>29</v>
      </c>
      <c r="C27" s="23" t="s">
        <v>30</v>
      </c>
      <c r="D27" s="7">
        <v>4776</v>
      </c>
      <c r="E27" s="7">
        <v>115</v>
      </c>
      <c r="F27" s="7">
        <v>1</v>
      </c>
      <c r="G27" s="7">
        <v>1</v>
      </c>
      <c r="H27" s="7">
        <v>1</v>
      </c>
      <c r="I27" s="7">
        <v>1</v>
      </c>
      <c r="J27" s="7">
        <f t="shared" si="0"/>
        <v>4</v>
      </c>
      <c r="K27" s="43" t="s">
        <v>87</v>
      </c>
      <c r="L27" s="7" t="s">
        <v>114</v>
      </c>
      <c r="M27" s="34">
        <v>2016</v>
      </c>
    </row>
    <row r="28" spans="1:14" x14ac:dyDescent="0.25">
      <c r="A28" s="9" t="s">
        <v>115</v>
      </c>
      <c r="B28" s="9" t="s">
        <v>116</v>
      </c>
      <c r="C28" s="23" t="s">
        <v>117</v>
      </c>
      <c r="D28" s="7">
        <v>4808</v>
      </c>
      <c r="E28" s="7">
        <v>111</v>
      </c>
      <c r="F28" s="7"/>
      <c r="G28" s="7"/>
      <c r="H28" s="7">
        <v>1</v>
      </c>
      <c r="I28" s="7">
        <v>1</v>
      </c>
      <c r="J28" s="7">
        <f t="shared" si="0"/>
        <v>2</v>
      </c>
      <c r="K28" s="7" t="s">
        <v>79</v>
      </c>
      <c r="L28" s="7" t="s">
        <v>97</v>
      </c>
      <c r="M28" s="34">
        <v>2016</v>
      </c>
    </row>
    <row r="29" spans="1:14" x14ac:dyDescent="0.25">
      <c r="A29" s="9" t="s">
        <v>115</v>
      </c>
      <c r="B29" s="9" t="s">
        <v>116</v>
      </c>
      <c r="C29" s="23" t="s">
        <v>118</v>
      </c>
      <c r="D29" s="7">
        <v>4811</v>
      </c>
      <c r="E29" s="7">
        <v>113</v>
      </c>
      <c r="F29" s="7"/>
      <c r="G29" s="7"/>
      <c r="H29" s="7">
        <v>1</v>
      </c>
      <c r="I29" s="7">
        <v>1</v>
      </c>
      <c r="J29" s="7">
        <f t="shared" si="0"/>
        <v>2</v>
      </c>
      <c r="K29" s="7" t="s">
        <v>79</v>
      </c>
      <c r="L29" s="7" t="s">
        <v>97</v>
      </c>
      <c r="M29" s="34">
        <v>2016</v>
      </c>
    </row>
    <row r="30" spans="1:14" x14ac:dyDescent="0.25">
      <c r="A30" s="9" t="s">
        <v>115</v>
      </c>
      <c r="B30" s="9" t="s">
        <v>116</v>
      </c>
      <c r="C30" s="23" t="s">
        <v>119</v>
      </c>
      <c r="D30" s="7">
        <v>4812</v>
      </c>
      <c r="E30" s="7">
        <v>117</v>
      </c>
      <c r="F30" s="7"/>
      <c r="G30" s="7"/>
      <c r="H30" s="7">
        <v>1</v>
      </c>
      <c r="I30" s="7">
        <v>1</v>
      </c>
      <c r="J30" s="7">
        <f t="shared" si="0"/>
        <v>2</v>
      </c>
      <c r="K30" s="7" t="s">
        <v>79</v>
      </c>
      <c r="L30" s="7" t="s">
        <v>97</v>
      </c>
      <c r="M30" s="34">
        <v>2016</v>
      </c>
    </row>
    <row r="31" spans="1:14" x14ac:dyDescent="0.25">
      <c r="A31" s="9" t="s">
        <v>120</v>
      </c>
      <c r="B31" s="9" t="s">
        <v>36</v>
      </c>
      <c r="C31" s="23" t="s">
        <v>37</v>
      </c>
      <c r="D31" s="7">
        <v>5076</v>
      </c>
      <c r="E31" s="7">
        <v>120</v>
      </c>
      <c r="F31" s="7">
        <v>1</v>
      </c>
      <c r="G31" s="7">
        <v>1</v>
      </c>
      <c r="H31" s="7">
        <v>1</v>
      </c>
      <c r="I31" s="7">
        <v>1</v>
      </c>
      <c r="J31" s="7">
        <f t="shared" si="0"/>
        <v>4</v>
      </c>
      <c r="K31" s="1" t="s">
        <v>121</v>
      </c>
      <c r="L31" s="7" t="s">
        <v>122</v>
      </c>
      <c r="M31" s="34">
        <v>2016</v>
      </c>
    </row>
    <row r="32" spans="1:14" x14ac:dyDescent="0.25">
      <c r="A32" s="9" t="s">
        <v>120</v>
      </c>
      <c r="B32" s="9" t="s">
        <v>36</v>
      </c>
      <c r="C32" s="23" t="s">
        <v>38</v>
      </c>
      <c r="D32" s="7">
        <v>5093</v>
      </c>
      <c r="E32" s="7">
        <v>116</v>
      </c>
      <c r="F32" s="7">
        <v>1</v>
      </c>
      <c r="G32" s="7">
        <v>1</v>
      </c>
      <c r="H32" s="7">
        <v>1</v>
      </c>
      <c r="I32" s="7">
        <v>1</v>
      </c>
      <c r="J32" s="7">
        <f t="shared" si="0"/>
        <v>4</v>
      </c>
      <c r="K32" s="1" t="s">
        <v>121</v>
      </c>
      <c r="L32" s="7" t="s">
        <v>123</v>
      </c>
      <c r="M32" s="34">
        <v>2016</v>
      </c>
    </row>
    <row r="33" spans="1:13" x14ac:dyDescent="0.25">
      <c r="A33" s="9" t="s">
        <v>120</v>
      </c>
      <c r="B33" s="9" t="s">
        <v>36</v>
      </c>
      <c r="C33" s="23" t="s">
        <v>39</v>
      </c>
      <c r="D33" s="7">
        <v>5095</v>
      </c>
      <c r="E33" s="7">
        <v>108</v>
      </c>
      <c r="F33" s="7">
        <v>1</v>
      </c>
      <c r="G33" s="7">
        <v>1</v>
      </c>
      <c r="H33" s="7">
        <v>1</v>
      </c>
      <c r="I33" s="7">
        <v>1</v>
      </c>
      <c r="J33" s="7">
        <f t="shared" si="0"/>
        <v>4</v>
      </c>
      <c r="K33" s="1" t="s">
        <v>121</v>
      </c>
      <c r="L33" s="7" t="s">
        <v>123</v>
      </c>
      <c r="M33" s="34">
        <v>2016</v>
      </c>
    </row>
    <row r="34" spans="1:13" x14ac:dyDescent="0.25">
      <c r="A34" s="9" t="s">
        <v>120</v>
      </c>
      <c r="B34" s="9" t="s">
        <v>36</v>
      </c>
      <c r="C34" s="23" t="s">
        <v>40</v>
      </c>
      <c r="D34" s="7">
        <v>5096</v>
      </c>
      <c r="E34" s="7">
        <v>111</v>
      </c>
      <c r="F34" s="7">
        <v>1</v>
      </c>
      <c r="G34" s="7">
        <v>1</v>
      </c>
      <c r="H34" s="7">
        <v>1</v>
      </c>
      <c r="I34" s="7">
        <v>1</v>
      </c>
      <c r="J34" s="7">
        <f t="shared" ref="J34:J52" si="1">SUM(F34:I34)</f>
        <v>4</v>
      </c>
      <c r="K34" s="1" t="s">
        <v>121</v>
      </c>
      <c r="L34" s="7" t="s">
        <v>124</v>
      </c>
      <c r="M34" s="34">
        <v>2016</v>
      </c>
    </row>
    <row r="35" spans="1:13" x14ac:dyDescent="0.25">
      <c r="A35" s="9" t="s">
        <v>113</v>
      </c>
      <c r="B35" s="9" t="s">
        <v>29</v>
      </c>
      <c r="C35" s="23" t="s">
        <v>56</v>
      </c>
      <c r="D35" s="7">
        <v>5357</v>
      </c>
      <c r="E35" s="7">
        <v>116</v>
      </c>
      <c r="F35" s="7">
        <v>1</v>
      </c>
      <c r="G35" s="7">
        <v>1</v>
      </c>
      <c r="H35" s="7">
        <v>1</v>
      </c>
      <c r="I35" s="7">
        <v>1</v>
      </c>
      <c r="J35" s="7">
        <f t="shared" si="1"/>
        <v>4</v>
      </c>
      <c r="K35" s="43" t="s">
        <v>87</v>
      </c>
      <c r="L35" s="7" t="s">
        <v>114</v>
      </c>
      <c r="M35" s="34">
        <v>2016</v>
      </c>
    </row>
    <row r="36" spans="1:13" x14ac:dyDescent="0.25">
      <c r="A36" s="9" t="s">
        <v>113</v>
      </c>
      <c r="B36" s="9" t="s">
        <v>29</v>
      </c>
      <c r="C36" s="23" t="s">
        <v>55</v>
      </c>
      <c r="D36" s="7">
        <v>5359</v>
      </c>
      <c r="E36" s="7">
        <v>117</v>
      </c>
      <c r="F36" s="7">
        <v>1</v>
      </c>
      <c r="G36" s="7">
        <v>1</v>
      </c>
      <c r="H36" s="7">
        <v>1</v>
      </c>
      <c r="I36" s="7">
        <v>1</v>
      </c>
      <c r="J36" s="7">
        <f t="shared" si="1"/>
        <v>4</v>
      </c>
      <c r="K36" s="43" t="s">
        <v>87</v>
      </c>
      <c r="L36" s="7" t="s">
        <v>82</v>
      </c>
      <c r="M36" s="34">
        <v>2016</v>
      </c>
    </row>
    <row r="37" spans="1:13" x14ac:dyDescent="0.25">
      <c r="A37" s="9" t="s">
        <v>113</v>
      </c>
      <c r="B37" s="9" t="s">
        <v>29</v>
      </c>
      <c r="C37" s="23" t="s">
        <v>140</v>
      </c>
      <c r="D37" s="7">
        <v>5360</v>
      </c>
      <c r="E37" s="7">
        <v>118</v>
      </c>
      <c r="F37" s="7">
        <v>1</v>
      </c>
      <c r="G37" s="7">
        <v>1</v>
      </c>
      <c r="H37" s="7">
        <v>1</v>
      </c>
      <c r="I37" s="7">
        <v>1</v>
      </c>
      <c r="J37" s="7">
        <f t="shared" si="1"/>
        <v>4</v>
      </c>
      <c r="K37" s="43" t="s">
        <v>87</v>
      </c>
      <c r="L37" s="7" t="s">
        <v>82</v>
      </c>
      <c r="M37" s="34">
        <v>2016</v>
      </c>
    </row>
    <row r="38" spans="1:13" x14ac:dyDescent="0.25">
      <c r="A38" s="9" t="s">
        <v>41</v>
      </c>
      <c r="B38" s="9" t="s">
        <v>41</v>
      </c>
      <c r="C38" s="23" t="s">
        <v>45</v>
      </c>
      <c r="D38" s="7">
        <v>5432</v>
      </c>
      <c r="E38" s="7">
        <v>108</v>
      </c>
      <c r="F38" s="7">
        <v>1</v>
      </c>
      <c r="G38" s="7">
        <v>1</v>
      </c>
      <c r="H38" s="7">
        <v>1</v>
      </c>
      <c r="I38" s="7">
        <v>1</v>
      </c>
      <c r="J38" s="7">
        <f t="shared" si="1"/>
        <v>4</v>
      </c>
      <c r="K38" s="1" t="s">
        <v>125</v>
      </c>
      <c r="L38" s="7" t="s">
        <v>80</v>
      </c>
      <c r="M38" s="34">
        <v>2016</v>
      </c>
    </row>
    <row r="39" spans="1:13" x14ac:dyDescent="0.25">
      <c r="A39" s="9" t="s">
        <v>41</v>
      </c>
      <c r="B39" s="9" t="s">
        <v>41</v>
      </c>
      <c r="C39" s="23" t="s">
        <v>46</v>
      </c>
      <c r="D39" s="7">
        <v>5433</v>
      </c>
      <c r="E39" s="7">
        <v>110</v>
      </c>
      <c r="F39" s="7">
        <v>1</v>
      </c>
      <c r="G39" s="7">
        <v>1</v>
      </c>
      <c r="H39" s="7">
        <v>1</v>
      </c>
      <c r="I39" s="7">
        <v>1</v>
      </c>
      <c r="J39" s="7">
        <f t="shared" si="1"/>
        <v>4</v>
      </c>
      <c r="K39" s="7" t="s">
        <v>79</v>
      </c>
      <c r="L39" s="7" t="s">
        <v>97</v>
      </c>
      <c r="M39" s="34">
        <v>2016</v>
      </c>
    </row>
    <row r="40" spans="1:13" x14ac:dyDescent="0.25">
      <c r="A40" s="9" t="s">
        <v>41</v>
      </c>
      <c r="B40" s="9" t="s">
        <v>41</v>
      </c>
      <c r="C40" s="23" t="s">
        <v>47</v>
      </c>
      <c r="D40" s="7">
        <v>5434</v>
      </c>
      <c r="E40" s="7">
        <v>111</v>
      </c>
      <c r="F40" s="7">
        <v>1</v>
      </c>
      <c r="G40" s="7">
        <v>1</v>
      </c>
      <c r="H40" s="7">
        <v>1</v>
      </c>
      <c r="I40" s="7">
        <v>1</v>
      </c>
      <c r="J40" s="7">
        <f t="shared" si="1"/>
        <v>4</v>
      </c>
      <c r="K40" s="1" t="s">
        <v>125</v>
      </c>
      <c r="L40" s="7" t="s">
        <v>126</v>
      </c>
      <c r="M40" s="34">
        <v>2016</v>
      </c>
    </row>
    <row r="41" spans="1:13" x14ac:dyDescent="0.25">
      <c r="A41" s="9" t="s">
        <v>41</v>
      </c>
      <c r="B41" s="9" t="s">
        <v>41</v>
      </c>
      <c r="C41" s="23" t="s">
        <v>48</v>
      </c>
      <c r="D41" s="7">
        <v>5435</v>
      </c>
      <c r="E41" s="7">
        <v>112</v>
      </c>
      <c r="F41" s="7">
        <v>1</v>
      </c>
      <c r="G41" s="7">
        <v>1</v>
      </c>
      <c r="H41" s="7">
        <v>1</v>
      </c>
      <c r="I41" s="7">
        <v>1</v>
      </c>
      <c r="J41" s="7">
        <f t="shared" si="1"/>
        <v>4</v>
      </c>
      <c r="K41" s="1" t="s">
        <v>127</v>
      </c>
      <c r="L41" s="7" t="s">
        <v>126</v>
      </c>
      <c r="M41" s="34">
        <v>2016</v>
      </c>
    </row>
    <row r="42" spans="1:13" x14ac:dyDescent="0.25">
      <c r="A42" s="9" t="s">
        <v>41</v>
      </c>
      <c r="B42" s="9" t="s">
        <v>41</v>
      </c>
      <c r="C42" s="23" t="s">
        <v>49</v>
      </c>
      <c r="D42" s="7">
        <v>5436</v>
      </c>
      <c r="E42" s="7">
        <v>117</v>
      </c>
      <c r="F42" s="7">
        <v>1</v>
      </c>
      <c r="G42" s="7">
        <v>1</v>
      </c>
      <c r="H42" s="7">
        <v>1</v>
      </c>
      <c r="I42" s="7">
        <v>1</v>
      </c>
      <c r="J42" s="7">
        <f t="shared" si="1"/>
        <v>4</v>
      </c>
      <c r="K42" s="1" t="s">
        <v>127</v>
      </c>
      <c r="L42" s="7" t="s">
        <v>126</v>
      </c>
      <c r="M42" s="34">
        <v>2016</v>
      </c>
    </row>
    <row r="43" spans="1:13" x14ac:dyDescent="0.25">
      <c r="A43" s="9" t="s">
        <v>73</v>
      </c>
      <c r="B43" s="9" t="s">
        <v>27</v>
      </c>
      <c r="C43" s="23" t="s">
        <v>128</v>
      </c>
      <c r="D43" s="7">
        <v>8151</v>
      </c>
      <c r="E43" s="7">
        <v>115</v>
      </c>
      <c r="F43" s="7"/>
      <c r="G43" s="7"/>
      <c r="H43" s="7">
        <v>1</v>
      </c>
      <c r="I43" s="7"/>
      <c r="J43" s="7">
        <f t="shared" si="1"/>
        <v>1</v>
      </c>
      <c r="K43" s="7" t="s">
        <v>77</v>
      </c>
      <c r="L43" s="7" t="s">
        <v>80</v>
      </c>
      <c r="M43" s="34">
        <v>2016</v>
      </c>
    </row>
    <row r="44" spans="1:13" x14ac:dyDescent="0.25">
      <c r="A44" s="9" t="s">
        <v>73</v>
      </c>
      <c r="B44" s="9" t="s">
        <v>27</v>
      </c>
      <c r="C44" s="23" t="s">
        <v>129</v>
      </c>
      <c r="D44" s="7">
        <v>8154</v>
      </c>
      <c r="E44" s="7">
        <v>118</v>
      </c>
      <c r="F44" s="7"/>
      <c r="G44" s="7"/>
      <c r="H44" s="7">
        <v>1</v>
      </c>
      <c r="I44" s="7">
        <v>1</v>
      </c>
      <c r="J44" s="7">
        <f t="shared" si="1"/>
        <v>2</v>
      </c>
      <c r="K44" s="7" t="s">
        <v>79</v>
      </c>
      <c r="L44" s="7" t="s">
        <v>85</v>
      </c>
      <c r="M44" s="34">
        <v>2016</v>
      </c>
    </row>
    <row r="45" spans="1:13" x14ac:dyDescent="0.25">
      <c r="A45" s="6" t="s">
        <v>93</v>
      </c>
      <c r="B45" s="9" t="s">
        <v>94</v>
      </c>
      <c r="C45" s="9" t="s">
        <v>130</v>
      </c>
      <c r="D45" s="7">
        <v>9000</v>
      </c>
      <c r="E45" s="7">
        <v>118</v>
      </c>
      <c r="F45" s="7"/>
      <c r="G45" s="7">
        <v>1</v>
      </c>
      <c r="H45" s="7">
        <v>1</v>
      </c>
      <c r="I45" s="7"/>
      <c r="J45" s="7">
        <f t="shared" si="1"/>
        <v>2</v>
      </c>
      <c r="K45" s="44" t="s">
        <v>96</v>
      </c>
      <c r="L45" s="7" t="s">
        <v>97</v>
      </c>
      <c r="M45" s="34">
        <v>2016</v>
      </c>
    </row>
    <row r="46" spans="1:13" x14ac:dyDescent="0.25">
      <c r="A46" s="9" t="s">
        <v>131</v>
      </c>
      <c r="B46" s="9" t="s">
        <v>31</v>
      </c>
      <c r="C46" s="23" t="s">
        <v>50</v>
      </c>
      <c r="D46" s="7">
        <v>9207</v>
      </c>
      <c r="E46" s="7">
        <v>116</v>
      </c>
      <c r="F46" s="7">
        <v>1</v>
      </c>
      <c r="G46" s="7">
        <v>1</v>
      </c>
      <c r="H46" s="7">
        <v>1</v>
      </c>
      <c r="I46" s="7">
        <v>1</v>
      </c>
      <c r="J46" s="7">
        <f t="shared" si="1"/>
        <v>4</v>
      </c>
      <c r="K46" s="43" t="s">
        <v>121</v>
      </c>
      <c r="L46" s="7" t="s">
        <v>97</v>
      </c>
      <c r="M46" s="34">
        <v>2016</v>
      </c>
    </row>
    <row r="47" spans="1:13" x14ac:dyDescent="0.25">
      <c r="A47" s="9" t="s">
        <v>131</v>
      </c>
      <c r="B47" s="9" t="s">
        <v>31</v>
      </c>
      <c r="C47" s="23" t="s">
        <v>51</v>
      </c>
      <c r="D47" s="7">
        <v>9208</v>
      </c>
      <c r="E47" s="7">
        <v>118</v>
      </c>
      <c r="F47" s="7">
        <v>1</v>
      </c>
      <c r="G47" s="7">
        <v>1</v>
      </c>
      <c r="H47" s="7">
        <v>1</v>
      </c>
      <c r="I47" s="7">
        <v>1</v>
      </c>
      <c r="J47" s="7">
        <f t="shared" si="1"/>
        <v>4</v>
      </c>
      <c r="K47" s="43" t="s">
        <v>121</v>
      </c>
      <c r="L47" s="7" t="s">
        <v>97</v>
      </c>
      <c r="M47" s="34">
        <v>2016</v>
      </c>
    </row>
    <row r="48" spans="1:13" x14ac:dyDescent="0.25">
      <c r="A48" s="9" t="s">
        <v>131</v>
      </c>
      <c r="B48" s="9" t="s">
        <v>31</v>
      </c>
      <c r="C48" s="23" t="s">
        <v>52</v>
      </c>
      <c r="D48" s="7">
        <v>9213</v>
      </c>
      <c r="E48" s="7">
        <v>111</v>
      </c>
      <c r="F48" s="7">
        <v>1</v>
      </c>
      <c r="G48" s="7">
        <v>1</v>
      </c>
      <c r="H48" s="7">
        <v>1</v>
      </c>
      <c r="I48" s="7">
        <v>1</v>
      </c>
      <c r="J48" s="7">
        <f t="shared" si="1"/>
        <v>4</v>
      </c>
      <c r="K48" s="43" t="s">
        <v>121</v>
      </c>
      <c r="L48" s="7" t="s">
        <v>123</v>
      </c>
      <c r="M48" s="34">
        <v>2016</v>
      </c>
    </row>
    <row r="49" spans="1:13" x14ac:dyDescent="0.25">
      <c r="A49" s="9" t="s">
        <v>131</v>
      </c>
      <c r="B49" s="9" t="s">
        <v>31</v>
      </c>
      <c r="C49" s="23" t="str">
        <f>[1]MasterFileDoNotSort!C3446</f>
        <v>747AM™</v>
      </c>
      <c r="D49" s="7">
        <v>9216</v>
      </c>
      <c r="E49" s="7">
        <v>116</v>
      </c>
      <c r="F49" s="7">
        <v>1</v>
      </c>
      <c r="G49" s="7">
        <v>1</v>
      </c>
      <c r="H49" s="7">
        <v>1</v>
      </c>
      <c r="I49" s="7">
        <v>1</v>
      </c>
      <c r="J49" s="7">
        <f t="shared" si="1"/>
        <v>4</v>
      </c>
      <c r="K49" s="43" t="s">
        <v>121</v>
      </c>
      <c r="L49" s="7" t="s">
        <v>123</v>
      </c>
      <c r="M49" s="34">
        <v>2016</v>
      </c>
    </row>
    <row r="50" spans="1:13" x14ac:dyDescent="0.25">
      <c r="A50" s="9" t="s">
        <v>132</v>
      </c>
      <c r="B50" s="23" t="s">
        <v>133</v>
      </c>
      <c r="C50" s="23" t="s">
        <v>134</v>
      </c>
      <c r="D50" s="7">
        <v>10402</v>
      </c>
      <c r="E50" s="7">
        <v>110</v>
      </c>
      <c r="F50" s="7"/>
      <c r="G50" s="7">
        <v>1</v>
      </c>
      <c r="H50" s="7">
        <v>1</v>
      </c>
      <c r="I50" s="7"/>
      <c r="J50" s="7">
        <f t="shared" si="1"/>
        <v>2</v>
      </c>
      <c r="K50" s="1" t="s">
        <v>125</v>
      </c>
      <c r="L50" s="7" t="s">
        <v>114</v>
      </c>
      <c r="M50" s="34">
        <v>2016</v>
      </c>
    </row>
    <row r="51" spans="1:13" x14ac:dyDescent="0.25">
      <c r="A51" s="9" t="s">
        <v>132</v>
      </c>
      <c r="B51" s="23" t="s">
        <v>133</v>
      </c>
      <c r="C51" s="23" t="s">
        <v>135</v>
      </c>
      <c r="D51" s="7">
        <v>10404</v>
      </c>
      <c r="E51" s="7">
        <v>114</v>
      </c>
      <c r="F51" s="7"/>
      <c r="G51" s="7">
        <v>1</v>
      </c>
      <c r="H51" s="7">
        <v>1</v>
      </c>
      <c r="I51" s="7"/>
      <c r="J51" s="7">
        <f t="shared" si="1"/>
        <v>2</v>
      </c>
      <c r="K51" s="1" t="s">
        <v>125</v>
      </c>
      <c r="L51" s="7" t="s">
        <v>105</v>
      </c>
      <c r="M51" s="34">
        <v>2016</v>
      </c>
    </row>
    <row r="52" spans="1:13" x14ac:dyDescent="0.25">
      <c r="A52" s="9" t="s">
        <v>132</v>
      </c>
      <c r="B52" s="23" t="s">
        <v>133</v>
      </c>
      <c r="C52" s="23" t="s">
        <v>136</v>
      </c>
      <c r="D52" s="7">
        <v>10407</v>
      </c>
      <c r="E52" s="7">
        <v>113</v>
      </c>
      <c r="F52" s="7"/>
      <c r="G52" s="7">
        <v>1</v>
      </c>
      <c r="H52" s="7">
        <v>1</v>
      </c>
      <c r="I52" s="7"/>
      <c r="J52" s="7">
        <f t="shared" si="1"/>
        <v>2</v>
      </c>
      <c r="K52" s="1" t="s">
        <v>125</v>
      </c>
      <c r="L52" s="7" t="s">
        <v>105</v>
      </c>
      <c r="M52" s="34">
        <v>2016</v>
      </c>
    </row>
  </sheetData>
  <sortState ref="A2:N52">
    <sortCondition ref="H2:H52"/>
    <sortCondition ref="D2:D52"/>
  </sortState>
  <pageMargins left="0.7" right="0.7" top="0.75" bottom="0.75" header="0.3" footer="0.3"/>
  <pageSetup orientation="landscape" r:id="rId1"/>
  <headerFooter>
    <oddHeader>&amp;C&amp;"-,Bold"&amp;12 2016 STATE SILAGE TRIALS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B28" sqref="B28"/>
    </sheetView>
  </sheetViews>
  <sheetFormatPr defaultRowHeight="15" x14ac:dyDescent="0.25"/>
  <cols>
    <col min="1" max="1" width="16.85546875" customWidth="1"/>
    <col min="2" max="2" width="20.28515625" customWidth="1"/>
    <col min="3" max="3" width="9.140625" style="1" hidden="1" customWidth="1"/>
    <col min="4" max="4" width="9.140625" style="1"/>
    <col min="5" max="5" width="11.7109375" style="8" bestFit="1" customWidth="1"/>
    <col min="6" max="6" width="2.28515625" style="8" customWidth="1"/>
    <col min="7" max="7" width="9.5703125" style="8" bestFit="1" customWidth="1"/>
    <col min="8" max="8" width="2.28515625" style="8" customWidth="1"/>
    <col min="9" max="9" width="9.5703125" style="8" bestFit="1" customWidth="1"/>
    <col min="10" max="10" width="2.28515625" style="8" customWidth="1"/>
    <col min="11" max="11" width="9.28515625" style="8" bestFit="1" customWidth="1"/>
    <col min="12" max="12" width="2.28515625" style="8" customWidth="1"/>
    <col min="13" max="13" width="9.5703125" style="8" bestFit="1" customWidth="1"/>
    <col min="14" max="14" width="2.28515625" style="8" customWidth="1"/>
    <col min="15" max="15" width="9.5703125" style="8" bestFit="1" customWidth="1"/>
    <col min="16" max="16" width="2.28515625" style="8" customWidth="1"/>
    <col min="17" max="17" width="9.5703125" style="8" bestFit="1" customWidth="1"/>
    <col min="18" max="18" width="2.28515625" style="8" customWidth="1"/>
    <col min="19" max="19" width="9.28515625" style="8" bestFit="1" customWidth="1"/>
    <col min="20" max="20" width="2.28515625" style="8" customWidth="1"/>
    <col min="21" max="21" width="9.5703125" style="8" bestFit="1" customWidth="1"/>
    <col min="22" max="22" width="2.28515625" style="1" customWidth="1"/>
    <col min="23" max="23" width="9.140625" style="7"/>
    <col min="24" max="24" width="2.28515625" style="7" customWidth="1"/>
    <col min="25" max="25" width="9.140625" style="7"/>
    <col min="26" max="26" width="2.28515625" customWidth="1"/>
  </cols>
  <sheetData>
    <row r="1" spans="1:26" ht="12.75" customHeight="1" x14ac:dyDescent="0.25">
      <c r="A1" s="5" t="s">
        <v>54</v>
      </c>
      <c r="B1" s="6"/>
      <c r="D1" s="7"/>
      <c r="V1" s="7"/>
      <c r="Y1" s="9"/>
      <c r="Z1" s="6"/>
    </row>
    <row r="2" spans="1:26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22"/>
      <c r="Z2" s="12"/>
    </row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4" t="s">
        <v>16</v>
      </c>
      <c r="Z3" s="64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>
      <c r="A5" s="9" t="s">
        <v>36</v>
      </c>
      <c r="B5" s="23" t="s">
        <v>39</v>
      </c>
      <c r="C5" s="1">
        <v>5095</v>
      </c>
      <c r="D5" s="7">
        <v>108</v>
      </c>
      <c r="E5" s="8">
        <v>27.6447</v>
      </c>
      <c r="F5" s="8" t="s">
        <v>23</v>
      </c>
      <c r="G5" s="8">
        <v>17.9087</v>
      </c>
      <c r="H5" s="8" t="s">
        <v>23</v>
      </c>
      <c r="I5" s="8">
        <v>6.2679999999999998</v>
      </c>
      <c r="J5" s="8" t="s">
        <v>23</v>
      </c>
      <c r="K5" s="8">
        <v>7.3707000000000003</v>
      </c>
      <c r="L5" s="8" t="s">
        <v>23</v>
      </c>
      <c r="M5" s="8">
        <v>31.925699999999999</v>
      </c>
      <c r="N5" s="8" t="s">
        <v>23</v>
      </c>
      <c r="O5" s="8">
        <v>53.373699999999999</v>
      </c>
      <c r="P5" s="8" t="s">
        <v>23</v>
      </c>
      <c r="Q5" s="8">
        <v>67.370999999999995</v>
      </c>
      <c r="R5" s="8" t="s">
        <v>23</v>
      </c>
      <c r="S5" s="8">
        <v>0.43332999999999999</v>
      </c>
      <c r="T5" s="8" t="s">
        <v>23</v>
      </c>
      <c r="U5" s="8">
        <v>35.284999999999997</v>
      </c>
      <c r="V5" s="18" t="s">
        <v>23</v>
      </c>
      <c r="W5" s="7">
        <v>1047.49</v>
      </c>
      <c r="X5" s="7" t="s">
        <v>23</v>
      </c>
      <c r="Y5" s="7">
        <v>6591.2</v>
      </c>
      <c r="Z5" s="19" t="s">
        <v>23</v>
      </c>
    </row>
    <row r="6" spans="1:26" ht="12.75" customHeight="1" x14ac:dyDescent="0.25">
      <c r="A6" s="9" t="s">
        <v>31</v>
      </c>
      <c r="B6" s="23" t="s">
        <v>52</v>
      </c>
      <c r="C6" s="1">
        <v>9213</v>
      </c>
      <c r="D6" s="7">
        <v>111</v>
      </c>
      <c r="E6" s="8">
        <v>26.793299999999999</v>
      </c>
      <c r="G6" s="8">
        <v>16.675999999999998</v>
      </c>
      <c r="I6" s="8">
        <v>5.8365</v>
      </c>
      <c r="K6" s="8">
        <v>7.2053000000000003</v>
      </c>
      <c r="L6" s="8" t="s">
        <v>23</v>
      </c>
      <c r="M6" s="8">
        <v>32.045299999999997</v>
      </c>
      <c r="N6" s="8" t="s">
        <v>23</v>
      </c>
      <c r="O6" s="8">
        <v>54.182000000000002</v>
      </c>
      <c r="P6" s="8" t="s">
        <v>23</v>
      </c>
      <c r="Q6" s="8">
        <v>66.603999999999999</v>
      </c>
      <c r="R6" s="8" t="s">
        <v>23</v>
      </c>
      <c r="S6" s="8">
        <v>0.43075000000000002</v>
      </c>
      <c r="T6" s="8" t="s">
        <v>23</v>
      </c>
      <c r="U6" s="8">
        <v>34.875999999999998</v>
      </c>
      <c r="V6" s="18" t="s">
        <v>23</v>
      </c>
      <c r="W6" s="7">
        <v>1032.73</v>
      </c>
      <c r="X6" s="7" t="s">
        <v>23</v>
      </c>
      <c r="Y6" s="7">
        <v>6063.5</v>
      </c>
      <c r="Z6" s="19" t="s">
        <v>23</v>
      </c>
    </row>
    <row r="7" spans="1:26" ht="12.75" customHeight="1" x14ac:dyDescent="0.25">
      <c r="A7" s="9" t="s">
        <v>31</v>
      </c>
      <c r="B7" s="23" t="s">
        <v>50</v>
      </c>
      <c r="C7" s="1">
        <v>9207</v>
      </c>
      <c r="D7" s="7">
        <v>116</v>
      </c>
      <c r="E7" s="8">
        <v>26.753</v>
      </c>
      <c r="G7" s="8">
        <v>17.037800000000001</v>
      </c>
      <c r="H7" s="8" t="s">
        <v>23</v>
      </c>
      <c r="I7" s="8">
        <v>5.9630000000000001</v>
      </c>
      <c r="J7" s="8" t="s">
        <v>23</v>
      </c>
      <c r="K7" s="8">
        <v>7.15</v>
      </c>
      <c r="L7" s="8" t="s">
        <v>23</v>
      </c>
      <c r="M7" s="8">
        <v>31.581499999999998</v>
      </c>
      <c r="N7" s="8" t="s">
        <v>23</v>
      </c>
      <c r="O7" s="8">
        <v>53.887799999999999</v>
      </c>
      <c r="P7" s="8" t="s">
        <v>23</v>
      </c>
      <c r="Q7" s="8">
        <v>64.783000000000001</v>
      </c>
      <c r="S7" s="8">
        <v>0.42825000000000002</v>
      </c>
      <c r="T7" s="8" t="s">
        <v>23</v>
      </c>
      <c r="U7" s="8">
        <v>34.737000000000002</v>
      </c>
      <c r="V7" s="18" t="s">
        <v>23</v>
      </c>
      <c r="W7" s="7">
        <v>1014.74</v>
      </c>
      <c r="X7" s="7" t="s">
        <v>23</v>
      </c>
      <c r="Y7" s="7">
        <v>6048.1</v>
      </c>
      <c r="Z7" s="19" t="s">
        <v>23</v>
      </c>
    </row>
    <row r="8" spans="1:26" ht="12.75" customHeight="1" x14ac:dyDescent="0.25">
      <c r="A8" s="9" t="s">
        <v>41</v>
      </c>
      <c r="B8" s="23" t="s">
        <v>44</v>
      </c>
      <c r="C8" s="1">
        <v>4696</v>
      </c>
      <c r="D8" s="7">
        <v>116</v>
      </c>
      <c r="E8" s="8">
        <v>26.621300000000002</v>
      </c>
      <c r="G8" s="8">
        <v>17.513000000000002</v>
      </c>
      <c r="H8" s="8" t="s">
        <v>23</v>
      </c>
      <c r="I8" s="8">
        <v>6.1295000000000002</v>
      </c>
      <c r="J8" s="8" t="s">
        <v>23</v>
      </c>
      <c r="K8" s="8">
        <v>7.1417999999999999</v>
      </c>
      <c r="L8" s="8" t="s">
        <v>23</v>
      </c>
      <c r="M8" s="8">
        <v>32.314300000000003</v>
      </c>
      <c r="N8" s="8" t="s">
        <v>23</v>
      </c>
      <c r="O8" s="8">
        <v>54.231000000000002</v>
      </c>
      <c r="P8" s="8" t="s">
        <v>23</v>
      </c>
      <c r="Q8" s="8">
        <v>66.295000000000002</v>
      </c>
      <c r="R8" s="8" t="s">
        <v>23</v>
      </c>
      <c r="S8" s="8">
        <v>0.42125000000000001</v>
      </c>
      <c r="T8" s="8" t="s">
        <v>23</v>
      </c>
      <c r="U8" s="8">
        <v>34.091999999999999</v>
      </c>
      <c r="V8" s="18" t="s">
        <v>23</v>
      </c>
      <c r="W8" s="7">
        <v>970.32</v>
      </c>
      <c r="X8" s="7" t="s">
        <v>23</v>
      </c>
      <c r="Y8" s="7">
        <v>5950.3</v>
      </c>
      <c r="Z8" s="19" t="s">
        <v>23</v>
      </c>
    </row>
    <row r="9" spans="1:26" ht="12.75" customHeight="1" x14ac:dyDescent="0.25">
      <c r="A9" s="9" t="s">
        <v>32</v>
      </c>
      <c r="B9" s="23" t="s">
        <v>34</v>
      </c>
      <c r="C9" s="1">
        <v>3013</v>
      </c>
      <c r="D9" s="7">
        <v>118</v>
      </c>
      <c r="E9" s="8">
        <v>26.407299999999999</v>
      </c>
      <c r="G9" s="8">
        <v>18.22</v>
      </c>
      <c r="H9" s="8" t="s">
        <v>23</v>
      </c>
      <c r="I9" s="8">
        <v>6.3769999999999998</v>
      </c>
      <c r="J9" s="8" t="s">
        <v>23</v>
      </c>
      <c r="K9" s="8">
        <v>7.4713000000000003</v>
      </c>
      <c r="L9" s="8" t="s">
        <v>23</v>
      </c>
      <c r="M9" s="8">
        <v>31.691299999999998</v>
      </c>
      <c r="N9" s="8" t="s">
        <v>23</v>
      </c>
      <c r="O9" s="8">
        <v>55.281300000000002</v>
      </c>
      <c r="Q9" s="8">
        <v>65.808000000000007</v>
      </c>
      <c r="R9" s="8" t="s">
        <v>23</v>
      </c>
      <c r="S9" s="8">
        <v>0.41399999999999998</v>
      </c>
      <c r="T9" s="8" t="s">
        <v>23</v>
      </c>
      <c r="U9" s="8">
        <v>33.200000000000003</v>
      </c>
      <c r="W9" s="7">
        <v>921.87</v>
      </c>
      <c r="X9" s="7" t="s">
        <v>23</v>
      </c>
      <c r="Y9" s="7">
        <v>5866.3</v>
      </c>
      <c r="Z9" s="19" t="s">
        <v>23</v>
      </c>
    </row>
    <row r="10" spans="1:26" ht="12.75" customHeight="1" x14ac:dyDescent="0.25">
      <c r="A10" s="9" t="s">
        <v>31</v>
      </c>
      <c r="B10" s="23" t="s">
        <v>51</v>
      </c>
      <c r="C10" s="1">
        <v>9208</v>
      </c>
      <c r="D10" s="7">
        <v>118</v>
      </c>
      <c r="E10" s="8">
        <v>26.3935</v>
      </c>
      <c r="G10" s="8">
        <v>17.108000000000001</v>
      </c>
      <c r="H10" s="8" t="s">
        <v>23</v>
      </c>
      <c r="I10" s="8">
        <v>5.9880000000000004</v>
      </c>
      <c r="J10" s="8" t="s">
        <v>23</v>
      </c>
      <c r="K10" s="8">
        <v>6.9097999999999997</v>
      </c>
      <c r="M10" s="8">
        <v>33.252800000000001</v>
      </c>
      <c r="O10" s="8">
        <v>55.169499999999999</v>
      </c>
      <c r="Q10" s="8">
        <v>66.688999999999993</v>
      </c>
      <c r="R10" s="8" t="s">
        <v>23</v>
      </c>
      <c r="S10" s="8">
        <v>0.41949999999999998</v>
      </c>
      <c r="T10" s="8" t="s">
        <v>23</v>
      </c>
      <c r="U10" s="8">
        <v>33.686</v>
      </c>
      <c r="V10" s="18" t="s">
        <v>23</v>
      </c>
      <c r="W10" s="7">
        <v>958.77</v>
      </c>
      <c r="X10" s="7" t="s">
        <v>23</v>
      </c>
      <c r="Y10" s="7">
        <v>5741.3</v>
      </c>
      <c r="Z10" s="19" t="s">
        <v>23</v>
      </c>
    </row>
    <row r="11" spans="1:26" ht="12.75" customHeight="1" x14ac:dyDescent="0.25">
      <c r="A11" s="9" t="s">
        <v>41</v>
      </c>
      <c r="B11" s="23" t="s">
        <v>47</v>
      </c>
      <c r="C11" s="1">
        <v>5434</v>
      </c>
      <c r="D11" s="7">
        <v>111</v>
      </c>
      <c r="E11" s="8">
        <v>24.911799999999999</v>
      </c>
      <c r="G11" s="8">
        <v>16.594799999999999</v>
      </c>
      <c r="I11" s="8">
        <v>5.8083</v>
      </c>
      <c r="K11" s="8">
        <v>7.4058000000000002</v>
      </c>
      <c r="L11" s="8" t="s">
        <v>23</v>
      </c>
      <c r="M11" s="8">
        <v>32.637</v>
      </c>
      <c r="N11" s="8" t="s">
        <v>23</v>
      </c>
      <c r="O11" s="8">
        <v>54.280299999999997</v>
      </c>
      <c r="P11" s="8" t="s">
        <v>23</v>
      </c>
      <c r="Q11" s="8">
        <v>67.379000000000005</v>
      </c>
      <c r="R11" s="8" t="s">
        <v>23</v>
      </c>
      <c r="S11" s="8">
        <v>0.42249999999999999</v>
      </c>
      <c r="T11" s="8" t="s">
        <v>23</v>
      </c>
      <c r="U11" s="8">
        <v>34.162999999999997</v>
      </c>
      <c r="V11" s="18" t="s">
        <v>23</v>
      </c>
      <c r="W11" s="7">
        <v>977.21</v>
      </c>
      <c r="X11" s="7" t="s">
        <v>23</v>
      </c>
      <c r="Y11" s="7">
        <v>5667.8</v>
      </c>
      <c r="Z11" s="19" t="s">
        <v>23</v>
      </c>
    </row>
    <row r="12" spans="1:26" ht="12.75" customHeight="1" x14ac:dyDescent="0.25">
      <c r="A12" s="9" t="s">
        <v>27</v>
      </c>
      <c r="B12" s="23" t="s">
        <v>28</v>
      </c>
      <c r="C12" s="1">
        <v>1006</v>
      </c>
      <c r="D12" s="7">
        <v>118</v>
      </c>
      <c r="E12" s="8">
        <v>25.727699999999999</v>
      </c>
      <c r="G12" s="8">
        <v>17.331700000000001</v>
      </c>
      <c r="H12" s="8" t="s">
        <v>23</v>
      </c>
      <c r="I12" s="8">
        <v>6.0663</v>
      </c>
      <c r="J12" s="8" t="s">
        <v>23</v>
      </c>
      <c r="K12" s="8">
        <v>7.0739999999999998</v>
      </c>
      <c r="L12" s="8" t="s">
        <v>23</v>
      </c>
      <c r="M12" s="8">
        <v>33.07</v>
      </c>
      <c r="O12" s="8">
        <v>55.088999999999999</v>
      </c>
      <c r="Q12" s="8">
        <v>65.801000000000002</v>
      </c>
      <c r="R12" s="8" t="s">
        <v>23</v>
      </c>
      <c r="S12" s="8">
        <v>0.41399999999999998</v>
      </c>
      <c r="T12" s="8" t="s">
        <v>23</v>
      </c>
      <c r="U12" s="8">
        <v>33.277999999999999</v>
      </c>
      <c r="W12" s="7">
        <v>923.84</v>
      </c>
      <c r="X12" s="7" t="s">
        <v>23</v>
      </c>
      <c r="Y12" s="7">
        <v>5593.9</v>
      </c>
    </row>
    <row r="13" spans="1:26" ht="12.75" customHeight="1" x14ac:dyDescent="0.25">
      <c r="A13" s="9" t="s">
        <v>41</v>
      </c>
      <c r="B13" s="23" t="s">
        <v>46</v>
      </c>
      <c r="C13" s="1">
        <v>5433</v>
      </c>
      <c r="D13" s="7">
        <v>110</v>
      </c>
      <c r="E13" s="8">
        <v>26.157499999999999</v>
      </c>
      <c r="G13" s="8">
        <v>17.010000000000002</v>
      </c>
      <c r="H13" s="8" t="s">
        <v>23</v>
      </c>
      <c r="I13" s="8">
        <v>5.9535</v>
      </c>
      <c r="J13" s="8" t="s">
        <v>23</v>
      </c>
      <c r="K13" s="8">
        <v>6.5848000000000004</v>
      </c>
      <c r="M13" s="8">
        <v>33.004800000000003</v>
      </c>
      <c r="O13" s="8">
        <v>55.205800000000004</v>
      </c>
      <c r="Q13" s="8">
        <v>67.028999999999996</v>
      </c>
      <c r="R13" s="8" t="s">
        <v>23</v>
      </c>
      <c r="S13" s="8">
        <v>0.41599999999999998</v>
      </c>
      <c r="T13" s="8" t="s">
        <v>23</v>
      </c>
      <c r="U13" s="8">
        <v>33.39</v>
      </c>
      <c r="V13" s="18" t="s">
        <v>23</v>
      </c>
      <c r="W13" s="7">
        <v>935.59</v>
      </c>
      <c r="X13" s="7" t="s">
        <v>23</v>
      </c>
      <c r="Y13" s="7">
        <v>5579</v>
      </c>
    </row>
    <row r="14" spans="1:26" ht="12.75" customHeight="1" x14ac:dyDescent="0.25">
      <c r="A14" s="9" t="s">
        <v>41</v>
      </c>
      <c r="B14" s="23" t="s">
        <v>45</v>
      </c>
      <c r="C14" s="1">
        <v>5432</v>
      </c>
      <c r="D14" s="7">
        <v>108</v>
      </c>
      <c r="E14" s="8">
        <v>28.315999999999999</v>
      </c>
      <c r="F14" s="8" t="s">
        <v>23</v>
      </c>
      <c r="G14" s="8">
        <v>15.987299999999999</v>
      </c>
      <c r="I14" s="8">
        <v>5.5955000000000004</v>
      </c>
      <c r="K14" s="8">
        <v>6.5892999999999997</v>
      </c>
      <c r="M14" s="8">
        <v>33.3628</v>
      </c>
      <c r="O14" s="8">
        <v>54.951999999999998</v>
      </c>
      <c r="Q14" s="8">
        <v>64.676000000000002</v>
      </c>
      <c r="S14" s="8">
        <v>0.42375000000000002</v>
      </c>
      <c r="T14" s="8" t="s">
        <v>23</v>
      </c>
      <c r="U14" s="8">
        <v>34.073</v>
      </c>
      <c r="V14" s="18" t="s">
        <v>23</v>
      </c>
      <c r="W14" s="7">
        <v>985.13</v>
      </c>
      <c r="X14" s="7" t="s">
        <v>23</v>
      </c>
      <c r="Y14" s="7">
        <v>5531.5</v>
      </c>
    </row>
    <row r="15" spans="1:26" ht="12.75" customHeight="1" x14ac:dyDescent="0.25">
      <c r="A15" s="9" t="s">
        <v>29</v>
      </c>
      <c r="B15" s="23" t="s">
        <v>56</v>
      </c>
      <c r="C15" s="1">
        <v>5357</v>
      </c>
      <c r="D15" s="7">
        <v>116</v>
      </c>
      <c r="E15" s="8">
        <v>28.053999999999998</v>
      </c>
      <c r="F15" s="8" t="s">
        <v>23</v>
      </c>
      <c r="G15" s="8">
        <v>16.825500000000002</v>
      </c>
      <c r="H15" s="8" t="s">
        <v>23</v>
      </c>
      <c r="I15" s="8">
        <v>5.8887999999999998</v>
      </c>
      <c r="J15" s="8" t="s">
        <v>23</v>
      </c>
      <c r="K15" s="8">
        <v>7.2637999999999998</v>
      </c>
      <c r="L15" s="8" t="s">
        <v>23</v>
      </c>
      <c r="M15" s="8">
        <v>33.439799999999998</v>
      </c>
      <c r="O15" s="8">
        <v>55.202800000000003</v>
      </c>
      <c r="Q15" s="8">
        <v>65.117000000000004</v>
      </c>
      <c r="S15" s="8">
        <v>0.41525000000000001</v>
      </c>
      <c r="T15" s="8" t="s">
        <v>23</v>
      </c>
      <c r="U15" s="8">
        <v>33.341999999999999</v>
      </c>
      <c r="W15" s="7">
        <v>931.65</v>
      </c>
      <c r="X15" s="7" t="s">
        <v>23</v>
      </c>
      <c r="Y15" s="7">
        <v>5505.1</v>
      </c>
    </row>
    <row r="16" spans="1:26" ht="12.75" customHeight="1" x14ac:dyDescent="0.25">
      <c r="A16" s="9" t="s">
        <v>41</v>
      </c>
      <c r="B16" s="23" t="s">
        <v>48</v>
      </c>
      <c r="C16" s="1">
        <v>5435</v>
      </c>
      <c r="D16" s="7">
        <v>112</v>
      </c>
      <c r="E16" s="8">
        <v>25.618300000000001</v>
      </c>
      <c r="G16" s="8">
        <v>16.293500000000002</v>
      </c>
      <c r="I16" s="8">
        <v>5.7027999999999999</v>
      </c>
      <c r="K16" s="8">
        <v>7.3003</v>
      </c>
      <c r="L16" s="8" t="s">
        <v>23</v>
      </c>
      <c r="M16" s="8">
        <v>32.322800000000001</v>
      </c>
      <c r="N16" s="8" t="s">
        <v>23</v>
      </c>
      <c r="O16" s="8">
        <v>54.599499999999999</v>
      </c>
      <c r="P16" s="8" t="s">
        <v>23</v>
      </c>
      <c r="Q16" s="8">
        <v>67.19</v>
      </c>
      <c r="R16" s="8" t="s">
        <v>23</v>
      </c>
      <c r="S16" s="8">
        <v>0.41499999999999998</v>
      </c>
      <c r="T16" s="8" t="s">
        <v>23</v>
      </c>
      <c r="U16" s="8">
        <v>33.485999999999997</v>
      </c>
      <c r="V16" s="18" t="s">
        <v>23</v>
      </c>
      <c r="W16" s="7">
        <v>929.51</v>
      </c>
      <c r="X16" s="7" t="s">
        <v>23</v>
      </c>
      <c r="Y16" s="7">
        <v>5296.3</v>
      </c>
    </row>
    <row r="17" spans="1:26" ht="12.75" customHeight="1" x14ac:dyDescent="0.25">
      <c r="A17" s="9" t="s">
        <v>31</v>
      </c>
      <c r="B17" s="23" t="s">
        <v>53</v>
      </c>
      <c r="C17" s="1">
        <v>9216</v>
      </c>
      <c r="D17" s="7">
        <v>116</v>
      </c>
      <c r="E17" s="8">
        <v>25.409800000000001</v>
      </c>
      <c r="G17" s="8">
        <v>16.146799999999999</v>
      </c>
      <c r="I17" s="8">
        <v>5.6513</v>
      </c>
      <c r="K17" s="8">
        <v>6.7637999999999998</v>
      </c>
      <c r="M17" s="8">
        <v>32.961799999999997</v>
      </c>
      <c r="O17" s="8">
        <v>55.2485</v>
      </c>
      <c r="Q17" s="8">
        <v>66.537999999999997</v>
      </c>
      <c r="R17" s="8" t="s">
        <v>23</v>
      </c>
      <c r="S17" s="8">
        <v>0.41299999999999998</v>
      </c>
      <c r="U17" s="8">
        <v>33.162999999999997</v>
      </c>
      <c r="W17" s="7">
        <v>918.16</v>
      </c>
      <c r="Y17" s="7">
        <v>5172.1000000000004</v>
      </c>
    </row>
    <row r="18" spans="1:26" ht="12.75" customHeight="1" x14ac:dyDescent="0.25">
      <c r="A18" s="9" t="s">
        <v>36</v>
      </c>
      <c r="B18" s="23" t="s">
        <v>37</v>
      </c>
      <c r="C18" s="1">
        <v>5076</v>
      </c>
      <c r="D18" s="7">
        <v>120</v>
      </c>
      <c r="E18" s="8">
        <v>24.919699999999999</v>
      </c>
      <c r="G18" s="8">
        <v>15.071300000000001</v>
      </c>
      <c r="I18" s="8">
        <v>5.2750000000000004</v>
      </c>
      <c r="K18" s="8">
        <v>6.7533000000000003</v>
      </c>
      <c r="M18" s="8">
        <v>32.585700000000003</v>
      </c>
      <c r="N18" s="8" t="s">
        <v>23</v>
      </c>
      <c r="O18" s="8">
        <v>54.831000000000003</v>
      </c>
      <c r="Q18" s="8">
        <v>67.331999999999994</v>
      </c>
      <c r="R18" s="8" t="s">
        <v>23</v>
      </c>
      <c r="S18" s="8">
        <v>0.42132999999999998</v>
      </c>
      <c r="T18" s="8" t="s">
        <v>23</v>
      </c>
      <c r="U18" s="8">
        <v>33.923000000000002</v>
      </c>
      <c r="V18" s="18" t="s">
        <v>23</v>
      </c>
      <c r="W18" s="7">
        <v>970.22</v>
      </c>
      <c r="X18" s="7" t="s">
        <v>23</v>
      </c>
      <c r="Y18" s="7">
        <v>5150.1000000000004</v>
      </c>
    </row>
    <row r="19" spans="1:26" ht="12.75" customHeight="1" x14ac:dyDescent="0.25">
      <c r="A19" s="9" t="s">
        <v>29</v>
      </c>
      <c r="B19" s="23" t="s">
        <v>55</v>
      </c>
      <c r="C19" s="1">
        <v>5359</v>
      </c>
      <c r="D19" s="7">
        <v>117</v>
      </c>
      <c r="E19" s="8">
        <v>26.445</v>
      </c>
      <c r="G19" s="8">
        <v>16.382000000000001</v>
      </c>
      <c r="I19" s="8">
        <v>5.7336999999999998</v>
      </c>
      <c r="K19" s="8">
        <v>7.6020000000000003</v>
      </c>
      <c r="L19" s="8" t="s">
        <v>23</v>
      </c>
      <c r="M19" s="8">
        <v>32.918700000000001</v>
      </c>
      <c r="O19" s="8">
        <v>55.172699999999999</v>
      </c>
      <c r="Q19" s="8">
        <v>66.918999999999997</v>
      </c>
      <c r="R19" s="8" t="s">
        <v>23</v>
      </c>
      <c r="S19" s="8">
        <v>0.40799999999999997</v>
      </c>
      <c r="U19" s="8">
        <v>32.783000000000001</v>
      </c>
      <c r="W19" s="7">
        <v>885.64</v>
      </c>
      <c r="Y19" s="7">
        <v>5068.8999999999996</v>
      </c>
    </row>
    <row r="20" spans="1:26" ht="12.75" customHeight="1" x14ac:dyDescent="0.25">
      <c r="A20" s="9" t="s">
        <v>41</v>
      </c>
      <c r="B20" s="23" t="s">
        <v>49</v>
      </c>
      <c r="C20" s="1">
        <v>5436</v>
      </c>
      <c r="D20" s="7">
        <v>117</v>
      </c>
      <c r="E20" s="8">
        <v>25.828800000000001</v>
      </c>
      <c r="G20" s="8">
        <v>16.543500000000002</v>
      </c>
      <c r="I20" s="8">
        <v>5.7903000000000002</v>
      </c>
      <c r="K20" s="8">
        <v>7.1978</v>
      </c>
      <c r="L20" s="8" t="s">
        <v>23</v>
      </c>
      <c r="M20" s="8">
        <v>33.698500000000003</v>
      </c>
      <c r="O20" s="8">
        <v>55.743299999999998</v>
      </c>
      <c r="Q20" s="8">
        <v>66.867000000000004</v>
      </c>
      <c r="R20" s="8" t="s">
        <v>23</v>
      </c>
      <c r="S20" s="8">
        <v>0.40425</v>
      </c>
      <c r="U20" s="8">
        <v>32.314999999999998</v>
      </c>
      <c r="W20" s="7">
        <v>860.66</v>
      </c>
      <c r="Y20" s="7">
        <v>5027.8</v>
      </c>
    </row>
    <row r="21" spans="1:26" ht="12.75" customHeight="1" x14ac:dyDescent="0.25">
      <c r="A21" s="9" t="s">
        <v>36</v>
      </c>
      <c r="B21" s="23" t="s">
        <v>38</v>
      </c>
      <c r="C21" s="1">
        <v>5093</v>
      </c>
      <c r="D21" s="7">
        <v>116</v>
      </c>
      <c r="E21" s="8">
        <v>25.0837</v>
      </c>
      <c r="G21" s="8">
        <v>15.347300000000001</v>
      </c>
      <c r="I21" s="8">
        <v>5.3712999999999997</v>
      </c>
      <c r="K21" s="8">
        <v>6.5039999999999996</v>
      </c>
      <c r="M21" s="8">
        <v>33.645000000000003</v>
      </c>
      <c r="O21" s="8">
        <v>56.061700000000002</v>
      </c>
      <c r="Q21" s="8">
        <v>67.278000000000006</v>
      </c>
      <c r="R21" s="8" t="s">
        <v>23</v>
      </c>
      <c r="S21" s="8">
        <v>0.41466999999999998</v>
      </c>
      <c r="T21" s="8" t="s">
        <v>23</v>
      </c>
      <c r="U21" s="8">
        <v>33.042999999999999</v>
      </c>
      <c r="W21" s="7">
        <v>926.92</v>
      </c>
      <c r="X21" s="7" t="s">
        <v>23</v>
      </c>
      <c r="Y21" s="7">
        <v>4988.2</v>
      </c>
    </row>
    <row r="22" spans="1:26" ht="12.75" customHeight="1" x14ac:dyDescent="0.25">
      <c r="A22" s="9" t="s">
        <v>32</v>
      </c>
      <c r="B22" s="23" t="s">
        <v>35</v>
      </c>
      <c r="C22" s="1">
        <v>3014</v>
      </c>
      <c r="D22" s="7">
        <v>112</v>
      </c>
      <c r="E22" s="8">
        <v>27.099299999999999</v>
      </c>
      <c r="G22" s="8">
        <v>15.678800000000001</v>
      </c>
      <c r="I22" s="8">
        <v>5.4878</v>
      </c>
      <c r="K22" s="8">
        <v>7.3710000000000004</v>
      </c>
      <c r="L22" s="8" t="s">
        <v>23</v>
      </c>
      <c r="M22" s="8">
        <v>33.317799999999998</v>
      </c>
      <c r="O22" s="8">
        <v>55.241500000000002</v>
      </c>
      <c r="Q22" s="8">
        <v>67.516000000000005</v>
      </c>
      <c r="R22" s="8" t="s">
        <v>23</v>
      </c>
      <c r="S22" s="8">
        <v>0.41149999999999998</v>
      </c>
      <c r="U22" s="8">
        <v>33.017000000000003</v>
      </c>
      <c r="W22" s="7">
        <v>906.15</v>
      </c>
      <c r="Y22" s="7">
        <v>4963.3999999999996</v>
      </c>
    </row>
    <row r="23" spans="1:26" ht="12.75" customHeight="1" x14ac:dyDescent="0.25">
      <c r="A23" s="9" t="s">
        <v>36</v>
      </c>
      <c r="B23" s="23" t="s">
        <v>40</v>
      </c>
      <c r="C23" s="1">
        <v>5096</v>
      </c>
      <c r="D23" s="7">
        <v>111</v>
      </c>
      <c r="E23" s="8">
        <v>25.974499999999999</v>
      </c>
      <c r="G23" s="8">
        <v>15.296799999999999</v>
      </c>
      <c r="I23" s="8">
        <v>5.3537999999999997</v>
      </c>
      <c r="K23" s="8">
        <v>6.7725</v>
      </c>
      <c r="M23" s="8">
        <v>33.1113</v>
      </c>
      <c r="O23" s="8">
        <v>54.901299999999999</v>
      </c>
      <c r="Q23" s="8">
        <v>66.388999999999996</v>
      </c>
      <c r="R23" s="8" t="s">
        <v>23</v>
      </c>
      <c r="S23" s="8">
        <v>0.41199999999999998</v>
      </c>
      <c r="U23" s="8">
        <v>33.173999999999999</v>
      </c>
      <c r="W23" s="7">
        <v>911.12</v>
      </c>
      <c r="Y23" s="7">
        <v>4890.8999999999996</v>
      </c>
    </row>
    <row r="24" spans="1:26" ht="12.75" customHeight="1" x14ac:dyDescent="0.25">
      <c r="A24" s="9" t="s">
        <v>41</v>
      </c>
      <c r="B24" s="23" t="s">
        <v>42</v>
      </c>
      <c r="C24" s="1">
        <v>4638</v>
      </c>
      <c r="D24" s="7">
        <v>115</v>
      </c>
      <c r="E24" s="8">
        <v>27.063300000000002</v>
      </c>
      <c r="G24" s="8">
        <v>17.664300000000001</v>
      </c>
      <c r="H24" s="8" t="s">
        <v>23</v>
      </c>
      <c r="I24" s="8">
        <v>6.1826999999999996</v>
      </c>
      <c r="J24" s="8" t="s">
        <v>23</v>
      </c>
      <c r="K24" s="8">
        <v>6.9249999999999998</v>
      </c>
      <c r="M24" s="8">
        <v>34.900300000000001</v>
      </c>
      <c r="O24" s="8">
        <v>57.467300000000002</v>
      </c>
      <c r="Q24" s="8">
        <v>66.185000000000002</v>
      </c>
      <c r="R24" s="8" t="s">
        <v>23</v>
      </c>
      <c r="S24" s="8">
        <v>0.39</v>
      </c>
      <c r="U24" s="8">
        <v>30.707999999999998</v>
      </c>
      <c r="W24" s="7">
        <v>769.64</v>
      </c>
      <c r="Y24" s="7">
        <v>4732.3</v>
      </c>
    </row>
    <row r="25" spans="1:26" ht="12.75" customHeight="1" x14ac:dyDescent="0.25">
      <c r="A25" s="9" t="s">
        <v>41</v>
      </c>
      <c r="B25" s="23" t="s">
        <v>43</v>
      </c>
      <c r="C25" s="1">
        <v>4695</v>
      </c>
      <c r="D25" s="7">
        <v>113</v>
      </c>
      <c r="E25" s="8">
        <v>26.5655</v>
      </c>
      <c r="G25" s="8">
        <v>16.437999999999999</v>
      </c>
      <c r="I25" s="8">
        <v>5.7534999999999998</v>
      </c>
      <c r="K25" s="8">
        <v>7.0395000000000003</v>
      </c>
      <c r="L25" s="8" t="s">
        <v>23</v>
      </c>
      <c r="M25" s="8">
        <v>34.444000000000003</v>
      </c>
      <c r="O25" s="8">
        <v>57.118000000000002</v>
      </c>
      <c r="Q25" s="8">
        <v>66.320999999999998</v>
      </c>
      <c r="R25" s="8" t="s">
        <v>23</v>
      </c>
      <c r="S25" s="8">
        <v>0.39250000000000002</v>
      </c>
      <c r="U25" s="8">
        <v>30.995000000000001</v>
      </c>
      <c r="W25" s="7">
        <v>784.98</v>
      </c>
      <c r="Y25" s="7">
        <v>4502.3</v>
      </c>
    </row>
    <row r="26" spans="1:26" ht="12.75" customHeight="1" x14ac:dyDescent="0.25">
      <c r="A26" s="9" t="s">
        <v>32</v>
      </c>
      <c r="B26" s="23" t="s">
        <v>33</v>
      </c>
      <c r="C26" s="1">
        <v>3011</v>
      </c>
      <c r="D26" s="7">
        <v>115</v>
      </c>
      <c r="E26" s="8">
        <v>25.317699999999999</v>
      </c>
      <c r="G26" s="8">
        <v>16.919699999999999</v>
      </c>
      <c r="H26" s="8" t="s">
        <v>23</v>
      </c>
      <c r="I26" s="8">
        <v>5.9219999999999997</v>
      </c>
      <c r="J26" s="8" t="s">
        <v>23</v>
      </c>
      <c r="K26" s="8">
        <v>6.7823000000000002</v>
      </c>
      <c r="M26" s="8">
        <v>35.161700000000003</v>
      </c>
      <c r="O26" s="8">
        <v>57.972700000000003</v>
      </c>
      <c r="Q26" s="8">
        <v>65.992000000000004</v>
      </c>
      <c r="R26" s="8" t="s">
        <v>23</v>
      </c>
      <c r="S26" s="8">
        <v>0.38200000000000001</v>
      </c>
      <c r="U26" s="8">
        <v>29.907</v>
      </c>
      <c r="W26" s="7">
        <v>716.22</v>
      </c>
      <c r="Y26" s="7">
        <v>4244.8</v>
      </c>
    </row>
    <row r="27" spans="1:26" ht="12.75" customHeight="1" x14ac:dyDescent="0.25">
      <c r="A27" s="9" t="s">
        <v>29</v>
      </c>
      <c r="B27" s="23" t="s">
        <v>140</v>
      </c>
      <c r="C27" s="1">
        <v>5360</v>
      </c>
      <c r="D27" s="7">
        <v>118</v>
      </c>
      <c r="E27" s="8">
        <v>28.2803</v>
      </c>
      <c r="F27" s="8" t="s">
        <v>23</v>
      </c>
      <c r="G27" s="8">
        <v>17.383299999999998</v>
      </c>
      <c r="H27" s="8" t="s">
        <v>23</v>
      </c>
      <c r="I27" s="8">
        <v>6.0839999999999996</v>
      </c>
      <c r="J27" s="8" t="s">
        <v>23</v>
      </c>
      <c r="K27" s="8">
        <v>6.7210000000000001</v>
      </c>
      <c r="M27" s="8">
        <v>35.268300000000004</v>
      </c>
      <c r="O27" s="8">
        <v>58.099499999999999</v>
      </c>
      <c r="Q27" s="8">
        <v>66.405000000000001</v>
      </c>
      <c r="R27" s="8" t="s">
        <v>23</v>
      </c>
      <c r="S27" s="8">
        <v>0.3795</v>
      </c>
      <c r="U27" s="8">
        <v>29.68</v>
      </c>
      <c r="W27" s="7">
        <v>700.75</v>
      </c>
      <c r="Y27" s="7">
        <v>4209.6000000000004</v>
      </c>
    </row>
    <row r="28" spans="1:26" ht="12.75" customHeight="1" x14ac:dyDescent="0.25">
      <c r="A28" s="9" t="s">
        <v>29</v>
      </c>
      <c r="B28" s="23" t="s">
        <v>30</v>
      </c>
      <c r="C28" s="1">
        <v>4776</v>
      </c>
      <c r="D28" s="7">
        <v>115</v>
      </c>
      <c r="E28" s="8">
        <v>26.215299999999999</v>
      </c>
      <c r="G28" s="8">
        <v>14.407</v>
      </c>
      <c r="I28" s="8">
        <v>5.0425000000000004</v>
      </c>
      <c r="K28" s="8">
        <v>7.6333000000000002</v>
      </c>
      <c r="L28" s="8" t="s">
        <v>23</v>
      </c>
      <c r="M28" s="8">
        <v>33.401000000000003</v>
      </c>
      <c r="O28" s="8">
        <v>55.884999999999998</v>
      </c>
      <c r="Q28" s="8">
        <v>66.923000000000002</v>
      </c>
      <c r="R28" s="8" t="s">
        <v>23</v>
      </c>
      <c r="S28" s="8">
        <v>0.39774999999999999</v>
      </c>
      <c r="U28" s="8">
        <v>31.763999999999999</v>
      </c>
      <c r="W28" s="7">
        <v>819.25</v>
      </c>
      <c r="Y28" s="7">
        <v>4127.1000000000004</v>
      </c>
    </row>
    <row r="29" spans="1:26" ht="12.75" customHeight="1" x14ac:dyDescent="0.25"/>
    <row r="30" spans="1:26" ht="12.75" customHeight="1" x14ac:dyDescent="0.25">
      <c r="A30" s="28"/>
      <c r="B30" s="20" t="s">
        <v>24</v>
      </c>
      <c r="C30" s="29"/>
      <c r="D30" s="29"/>
      <c r="E30" s="16">
        <f>AVERAGE(E5:E28)</f>
        <v>26.40005416666666</v>
      </c>
      <c r="F30" s="16"/>
      <c r="G30" s="16">
        <f t="shared" ref="G30:Y30" si="0">AVERAGE(G5:G28)</f>
        <v>16.57437916666667</v>
      </c>
      <c r="H30" s="16"/>
      <c r="I30" s="16">
        <f t="shared" si="0"/>
        <v>5.8010458333333341</v>
      </c>
      <c r="J30" s="16"/>
      <c r="K30" s="16">
        <f t="shared" si="0"/>
        <v>7.0638499999999995</v>
      </c>
      <c r="L30" s="16"/>
      <c r="M30" s="16">
        <f t="shared" si="0"/>
        <v>33.169258333333332</v>
      </c>
      <c r="N30" s="16"/>
      <c r="O30" s="16">
        <f t="shared" si="0"/>
        <v>55.383216666666669</v>
      </c>
      <c r="P30" s="16"/>
      <c r="Q30" s="16">
        <f t="shared" si="0"/>
        <v>66.475291666666649</v>
      </c>
      <c r="R30" s="16"/>
      <c r="S30" s="16">
        <f t="shared" si="0"/>
        <v>0.41167000000000004</v>
      </c>
      <c r="T30" s="16"/>
      <c r="U30" s="16">
        <f t="shared" si="0"/>
        <v>33.00333333333333</v>
      </c>
      <c r="V30" s="29"/>
      <c r="W30" s="17">
        <f t="shared" si="0"/>
        <v>908.2733333333332</v>
      </c>
      <c r="X30" s="17"/>
      <c r="Y30" s="17">
        <f t="shared" si="0"/>
        <v>5271.3250000000007</v>
      </c>
      <c r="Z30" s="28"/>
    </row>
    <row r="31" spans="1:26" ht="12.75" customHeight="1" x14ac:dyDescent="0.25">
      <c r="A31" s="24"/>
      <c r="B31" s="21" t="s">
        <v>25</v>
      </c>
      <c r="C31" s="25"/>
      <c r="D31" s="25"/>
      <c r="E31" s="30">
        <v>1.0094000000000001</v>
      </c>
      <c r="F31" s="30"/>
      <c r="G31" s="30">
        <v>1.4055</v>
      </c>
      <c r="H31" s="30"/>
      <c r="I31" s="30">
        <v>0.49199999999999999</v>
      </c>
      <c r="J31" s="30"/>
      <c r="K31" s="30">
        <v>0.61890000000000001</v>
      </c>
      <c r="L31" s="30"/>
      <c r="M31" s="30">
        <v>1.2988999999999999</v>
      </c>
      <c r="N31" s="30"/>
      <c r="O31" s="30">
        <v>1.4481999999999999</v>
      </c>
      <c r="P31" s="30"/>
      <c r="Q31" s="30">
        <v>1.9258999999999999</v>
      </c>
      <c r="R31" s="30"/>
      <c r="S31" s="30">
        <v>1.9699999999999999E-2</v>
      </c>
      <c r="T31" s="30"/>
      <c r="U31" s="30">
        <v>1.9314</v>
      </c>
      <c r="V31" s="25"/>
      <c r="W31" s="31">
        <v>126.87</v>
      </c>
      <c r="X31" s="31"/>
      <c r="Y31" s="31">
        <v>931.92</v>
      </c>
      <c r="Z31" s="24"/>
    </row>
    <row r="32" spans="1:26" ht="12.75" customHeight="1" x14ac:dyDescent="0.25">
      <c r="A32" s="26"/>
      <c r="B32" s="22" t="s">
        <v>26</v>
      </c>
      <c r="C32" s="27"/>
      <c r="D32" s="27"/>
      <c r="E32" s="10">
        <v>3.0677439999999998</v>
      </c>
      <c r="F32" s="10"/>
      <c r="G32" s="10">
        <v>6.822279</v>
      </c>
      <c r="H32" s="10"/>
      <c r="I32" s="10">
        <v>6.8232330000000001</v>
      </c>
      <c r="J32" s="10"/>
      <c r="K32" s="10">
        <v>7.0376859999999999</v>
      </c>
      <c r="L32" s="10"/>
      <c r="M32" s="10">
        <v>3.1460699999999999</v>
      </c>
      <c r="N32" s="10"/>
      <c r="O32" s="10">
        <v>2.1013679999999999</v>
      </c>
      <c r="P32" s="10"/>
      <c r="Q32" s="10">
        <v>2.327566</v>
      </c>
      <c r="R32" s="10"/>
      <c r="S32" s="10">
        <v>3.8332799999999998</v>
      </c>
      <c r="T32" s="10"/>
      <c r="U32" s="10">
        <v>4.6978720000000003</v>
      </c>
      <c r="V32" s="27"/>
      <c r="W32" s="11">
        <v>11.205959999999999</v>
      </c>
      <c r="X32" s="11"/>
      <c r="Y32" s="11">
        <v>14.203150000000001</v>
      </c>
      <c r="Z32" s="26"/>
    </row>
    <row r="33" spans="1:1" ht="12.75" customHeight="1" x14ac:dyDescent="0.25"/>
    <row r="34" spans="1:1" ht="15" customHeight="1" x14ac:dyDescent="0.25">
      <c r="A34" s="2" t="s">
        <v>0</v>
      </c>
    </row>
    <row r="35" spans="1:1" ht="12.75" customHeight="1" x14ac:dyDescent="0.25">
      <c r="A35" s="3" t="s">
        <v>1</v>
      </c>
    </row>
    <row r="36" spans="1:1" ht="12.75" customHeight="1" x14ac:dyDescent="0.25">
      <c r="A36" s="4" t="s">
        <v>2</v>
      </c>
    </row>
  </sheetData>
  <sortState ref="A5:Z28">
    <sortCondition descending="1" ref="Y5:Y28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A33" sqref="A33"/>
    </sheetView>
  </sheetViews>
  <sheetFormatPr defaultRowHeight="15" x14ac:dyDescent="0.25"/>
  <cols>
    <col min="1" max="1" width="16.85546875" customWidth="1"/>
    <col min="2" max="2" width="20.28515625" customWidth="1"/>
    <col min="3" max="3" width="0" style="49" hidden="1" customWidth="1"/>
    <col min="5" max="5" width="11.7109375" style="50" bestFit="1" customWidth="1"/>
    <col min="6" max="6" width="2.28515625" style="50" customWidth="1"/>
    <col min="7" max="7" width="9.5703125" style="50" bestFit="1" customWidth="1"/>
    <col min="8" max="8" width="2.28515625" style="50" customWidth="1"/>
    <col min="9" max="9" width="9.5703125" style="50" bestFit="1" customWidth="1"/>
    <col min="10" max="10" width="2.28515625" style="50" customWidth="1"/>
    <col min="11" max="11" width="9.28515625" style="50" bestFit="1" customWidth="1"/>
    <col min="12" max="12" width="2.28515625" style="50" customWidth="1"/>
    <col min="13" max="13" width="9.5703125" style="50" bestFit="1" customWidth="1"/>
    <col min="14" max="14" width="2.28515625" style="50" customWidth="1"/>
    <col min="15" max="15" width="9.5703125" style="50" bestFit="1" customWidth="1"/>
    <col min="16" max="16" width="2.28515625" style="50" customWidth="1"/>
    <col min="17" max="17" width="9.5703125" style="50" bestFit="1" customWidth="1"/>
    <col min="18" max="18" width="2.28515625" style="50" customWidth="1"/>
    <col min="19" max="19" width="9.28515625" style="50" bestFit="1" customWidth="1"/>
    <col min="20" max="20" width="2.28515625" style="50" customWidth="1"/>
    <col min="21" max="21" width="9.5703125" style="50" bestFit="1" customWidth="1"/>
    <col min="22" max="22" width="2.28515625" style="49" customWidth="1"/>
    <col min="23" max="23" width="9.140625" style="51"/>
    <col min="24" max="24" width="2.28515625" style="51" customWidth="1"/>
    <col min="25" max="25" width="9.140625" style="51"/>
    <col min="26" max="26" width="2.28515625" customWidth="1"/>
  </cols>
  <sheetData>
    <row r="1" spans="1:26" ht="12.75" customHeight="1" x14ac:dyDescent="0.25">
      <c r="A1" s="48" t="s">
        <v>144</v>
      </c>
      <c r="B1" s="6"/>
      <c r="C1" s="1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  <c r="W1" s="7"/>
      <c r="X1" s="7"/>
      <c r="Y1" s="9"/>
      <c r="Z1" s="6"/>
    </row>
    <row r="2" spans="1:26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22"/>
      <c r="Z2" s="12"/>
    </row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4" t="s">
        <v>16</v>
      </c>
      <c r="Z3" s="64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142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/>
    <row r="6" spans="1:26" ht="12.75" customHeight="1" x14ac:dyDescent="0.25">
      <c r="A6" s="9" t="s">
        <v>41</v>
      </c>
      <c r="B6" s="23" t="s">
        <v>42</v>
      </c>
      <c r="C6" s="49">
        <v>4638</v>
      </c>
      <c r="D6" s="7">
        <v>115</v>
      </c>
      <c r="E6" s="50">
        <v>44.981999999999999</v>
      </c>
      <c r="F6" s="50" t="s">
        <v>23</v>
      </c>
      <c r="G6" s="50">
        <v>31.477</v>
      </c>
      <c r="H6" s="50" t="s">
        <v>23</v>
      </c>
      <c r="I6" s="50">
        <v>11.0168</v>
      </c>
      <c r="J6" s="50" t="s">
        <v>23</v>
      </c>
      <c r="K6" s="50">
        <v>7.5892999999999997</v>
      </c>
      <c r="M6" s="50">
        <v>29.085699999999999</v>
      </c>
      <c r="O6" s="50">
        <v>50.58</v>
      </c>
      <c r="Q6" s="50">
        <v>58.753999999999998</v>
      </c>
      <c r="S6" s="50">
        <v>0.53766999999999998</v>
      </c>
      <c r="U6" s="50">
        <v>56.067999999999998</v>
      </c>
      <c r="W6" s="51">
        <v>2158.9</v>
      </c>
      <c r="Y6" s="51">
        <v>24349</v>
      </c>
      <c r="Z6" s="7" t="s">
        <v>23</v>
      </c>
    </row>
    <row r="7" spans="1:26" ht="12.75" customHeight="1" x14ac:dyDescent="0.25">
      <c r="A7" s="9" t="s">
        <v>27</v>
      </c>
      <c r="B7" s="23" t="s">
        <v>78</v>
      </c>
      <c r="C7" s="49">
        <v>1011</v>
      </c>
      <c r="D7" s="7">
        <v>117</v>
      </c>
      <c r="E7" s="50">
        <v>43.523000000000003</v>
      </c>
      <c r="G7" s="50">
        <v>32.127000000000002</v>
      </c>
      <c r="H7" s="50" t="s">
        <v>23</v>
      </c>
      <c r="I7" s="50">
        <v>11.2446</v>
      </c>
      <c r="J7" s="50" t="s">
        <v>23</v>
      </c>
      <c r="K7" s="50">
        <v>7.5754999999999999</v>
      </c>
      <c r="M7" s="50">
        <v>29.3475</v>
      </c>
      <c r="O7" s="50">
        <v>51.606999999999999</v>
      </c>
      <c r="Q7" s="50">
        <v>60.911000000000001</v>
      </c>
      <c r="R7" s="50" t="s">
        <v>23</v>
      </c>
      <c r="S7" s="50">
        <v>0.54357</v>
      </c>
      <c r="U7" s="50">
        <v>57.137</v>
      </c>
      <c r="V7" s="49" t="s">
        <v>23</v>
      </c>
      <c r="W7" s="51">
        <v>2215.6999999999998</v>
      </c>
      <c r="X7" s="51" t="s">
        <v>23</v>
      </c>
      <c r="Y7" s="51">
        <v>24016</v>
      </c>
      <c r="Z7" s="7" t="s">
        <v>23</v>
      </c>
    </row>
    <row r="8" spans="1:26" ht="12.75" customHeight="1" x14ac:dyDescent="0.25">
      <c r="A8" s="9" t="s">
        <v>27</v>
      </c>
      <c r="B8" s="23" t="s">
        <v>28</v>
      </c>
      <c r="C8" s="49">
        <v>1006</v>
      </c>
      <c r="D8" s="7">
        <v>118</v>
      </c>
      <c r="E8" s="50">
        <v>44.106000000000002</v>
      </c>
      <c r="F8" s="50" t="s">
        <v>23</v>
      </c>
      <c r="G8" s="50">
        <v>31.978999999999999</v>
      </c>
      <c r="H8" s="50" t="s">
        <v>23</v>
      </c>
      <c r="I8" s="50">
        <v>11.1927</v>
      </c>
      <c r="J8" s="50" t="s">
        <v>23</v>
      </c>
      <c r="K8" s="50">
        <v>7.3395000000000001</v>
      </c>
      <c r="M8" s="50">
        <v>28.842300000000002</v>
      </c>
      <c r="N8" s="50" t="s">
        <v>23</v>
      </c>
      <c r="O8" s="50">
        <v>50.904000000000003</v>
      </c>
      <c r="Q8" s="50">
        <v>60.893000000000001</v>
      </c>
      <c r="R8" s="50" t="s">
        <v>23</v>
      </c>
      <c r="S8" s="50">
        <v>0.54473000000000005</v>
      </c>
      <c r="U8" s="50">
        <v>57.067999999999998</v>
      </c>
      <c r="V8" s="49" t="s">
        <v>23</v>
      </c>
      <c r="W8" s="51">
        <v>2208.1999999999998</v>
      </c>
      <c r="X8" s="51" t="s">
        <v>23</v>
      </c>
      <c r="Y8" s="51">
        <v>23742</v>
      </c>
      <c r="Z8" s="7" t="s">
        <v>23</v>
      </c>
    </row>
    <row r="9" spans="1:26" ht="12.75" customHeight="1" x14ac:dyDescent="0.25">
      <c r="A9" s="9" t="s">
        <v>102</v>
      </c>
      <c r="B9" s="23" t="s">
        <v>104</v>
      </c>
      <c r="C9" s="49">
        <v>3120</v>
      </c>
      <c r="D9" s="7">
        <v>116</v>
      </c>
      <c r="E9" s="50">
        <v>41.19</v>
      </c>
      <c r="G9" s="50">
        <v>29.693999999999999</v>
      </c>
      <c r="H9" s="50" t="s">
        <v>23</v>
      </c>
      <c r="I9" s="50">
        <v>10.3927</v>
      </c>
      <c r="J9" s="50" t="s">
        <v>23</v>
      </c>
      <c r="K9" s="50">
        <v>7.8197999999999999</v>
      </c>
      <c r="L9" s="50" t="s">
        <v>23</v>
      </c>
      <c r="M9" s="50">
        <v>28.0642</v>
      </c>
      <c r="N9" s="50" t="s">
        <v>23</v>
      </c>
      <c r="O9" s="50">
        <v>49.386000000000003</v>
      </c>
      <c r="P9" s="50" t="s">
        <v>23</v>
      </c>
      <c r="Q9" s="50">
        <v>60.29</v>
      </c>
      <c r="S9" s="50">
        <v>0.54910999999999999</v>
      </c>
      <c r="T9" s="50" t="s">
        <v>23</v>
      </c>
      <c r="U9" s="50">
        <v>56.792000000000002</v>
      </c>
      <c r="V9" s="49" t="s">
        <v>23</v>
      </c>
      <c r="W9" s="51">
        <v>2213.6999999999998</v>
      </c>
      <c r="X9" s="51" t="s">
        <v>23</v>
      </c>
      <c r="Y9" s="51">
        <v>23404</v>
      </c>
      <c r="Z9" s="7" t="s">
        <v>23</v>
      </c>
    </row>
    <row r="10" spans="1:26" ht="12.75" customHeight="1" x14ac:dyDescent="0.25">
      <c r="A10" s="9" t="s">
        <v>27</v>
      </c>
      <c r="B10" s="23" t="s">
        <v>128</v>
      </c>
      <c r="C10" s="49">
        <v>8151</v>
      </c>
      <c r="D10" s="7">
        <v>115</v>
      </c>
      <c r="E10" s="50">
        <v>44.113999999999997</v>
      </c>
      <c r="F10" s="50" t="s">
        <v>23</v>
      </c>
      <c r="G10" s="50">
        <v>29.667999999999999</v>
      </c>
      <c r="H10" s="50" t="s">
        <v>23</v>
      </c>
      <c r="I10" s="50">
        <v>10.383900000000001</v>
      </c>
      <c r="J10" s="50" t="s">
        <v>23</v>
      </c>
      <c r="K10" s="50">
        <v>7.7081</v>
      </c>
      <c r="M10" s="50">
        <v>28.852399999999999</v>
      </c>
      <c r="N10" s="50" t="s">
        <v>23</v>
      </c>
      <c r="O10" s="50">
        <v>50.554000000000002</v>
      </c>
      <c r="Q10" s="50">
        <v>62.387999999999998</v>
      </c>
      <c r="R10" s="50" t="s">
        <v>23</v>
      </c>
      <c r="S10" s="50">
        <v>0.5454</v>
      </c>
      <c r="T10" s="50" t="s">
        <v>23</v>
      </c>
      <c r="U10" s="50">
        <v>57.140999999999998</v>
      </c>
      <c r="V10" s="49" t="s">
        <v>23</v>
      </c>
      <c r="W10" s="51">
        <v>2211.6</v>
      </c>
      <c r="X10" s="51" t="s">
        <v>23</v>
      </c>
      <c r="Y10" s="51">
        <v>23296</v>
      </c>
      <c r="Z10" s="7" t="s">
        <v>23</v>
      </c>
    </row>
    <row r="11" spans="1:26" ht="12.75" customHeight="1" x14ac:dyDescent="0.25">
      <c r="A11" s="9" t="s">
        <v>27</v>
      </c>
      <c r="B11" s="23" t="s">
        <v>83</v>
      </c>
      <c r="C11" s="49">
        <v>1098</v>
      </c>
      <c r="D11" s="7">
        <v>112</v>
      </c>
      <c r="E11" s="50">
        <v>44.01</v>
      </c>
      <c r="F11" s="50" t="s">
        <v>23</v>
      </c>
      <c r="G11" s="50">
        <v>28.952999999999999</v>
      </c>
      <c r="H11" s="50" t="s">
        <v>23</v>
      </c>
      <c r="I11" s="50">
        <v>10.1335</v>
      </c>
      <c r="J11" s="50" t="s">
        <v>23</v>
      </c>
      <c r="K11" s="50">
        <v>7.4257</v>
      </c>
      <c r="M11" s="50">
        <v>28.773599999999998</v>
      </c>
      <c r="N11" s="50" t="s">
        <v>23</v>
      </c>
      <c r="O11" s="50">
        <v>48.320999999999998</v>
      </c>
      <c r="P11" s="50" t="s">
        <v>23</v>
      </c>
      <c r="Q11" s="50">
        <v>60.213000000000001</v>
      </c>
      <c r="S11" s="50">
        <v>0.54810000000000003</v>
      </c>
      <c r="T11" s="50" t="s">
        <v>23</v>
      </c>
      <c r="U11" s="50">
        <v>57.091999999999999</v>
      </c>
      <c r="V11" s="49" t="s">
        <v>23</v>
      </c>
      <c r="W11" s="51">
        <v>2222.6999999999998</v>
      </c>
      <c r="X11" s="51" t="s">
        <v>23</v>
      </c>
      <c r="Y11" s="51">
        <v>22634</v>
      </c>
      <c r="Z11" s="7" t="s">
        <v>23</v>
      </c>
    </row>
    <row r="12" spans="1:26" ht="12.75" customHeight="1" x14ac:dyDescent="0.25">
      <c r="A12" s="9" t="s">
        <v>94</v>
      </c>
      <c r="B12" s="9" t="s">
        <v>130</v>
      </c>
      <c r="C12" s="49">
        <v>9000</v>
      </c>
      <c r="D12" s="7">
        <v>118</v>
      </c>
      <c r="E12" s="50">
        <v>44.844000000000001</v>
      </c>
      <c r="F12" s="50" t="s">
        <v>23</v>
      </c>
      <c r="G12" s="50">
        <v>28.777000000000001</v>
      </c>
      <c r="H12" s="50" t="s">
        <v>23</v>
      </c>
      <c r="I12" s="50">
        <v>10.0718</v>
      </c>
      <c r="J12" s="50" t="s">
        <v>23</v>
      </c>
      <c r="K12" s="50">
        <v>8.1431000000000004</v>
      </c>
      <c r="L12" s="50" t="s">
        <v>23</v>
      </c>
      <c r="M12" s="50">
        <v>27.587299999999999</v>
      </c>
      <c r="N12" s="50" t="s">
        <v>23</v>
      </c>
      <c r="O12" s="50">
        <v>48.710999999999999</v>
      </c>
      <c r="P12" s="50" t="s">
        <v>23</v>
      </c>
      <c r="Q12" s="50">
        <v>62.145000000000003</v>
      </c>
      <c r="R12" s="50" t="s">
        <v>23</v>
      </c>
      <c r="S12" s="50">
        <v>0.54710999999999999</v>
      </c>
      <c r="T12" s="50" t="s">
        <v>23</v>
      </c>
      <c r="U12" s="50">
        <v>56.866</v>
      </c>
      <c r="V12" s="49" t="s">
        <v>23</v>
      </c>
      <c r="W12" s="51">
        <v>2206.9</v>
      </c>
      <c r="X12" s="51" t="s">
        <v>23</v>
      </c>
      <c r="Y12" s="51">
        <v>22192</v>
      </c>
      <c r="Z12" s="7" t="s">
        <v>23</v>
      </c>
    </row>
    <row r="13" spans="1:26" ht="12.75" customHeight="1" x14ac:dyDescent="0.25">
      <c r="A13" s="9" t="s">
        <v>27</v>
      </c>
      <c r="B13" s="23" t="s">
        <v>76</v>
      </c>
      <c r="C13" s="49">
        <v>1009</v>
      </c>
      <c r="D13" s="7">
        <v>114</v>
      </c>
      <c r="E13" s="50">
        <v>43.09</v>
      </c>
      <c r="G13" s="50">
        <v>27.314</v>
      </c>
      <c r="I13" s="50">
        <v>9.5597999999999992</v>
      </c>
      <c r="K13" s="50">
        <v>7.9127000000000001</v>
      </c>
      <c r="L13" s="50" t="s">
        <v>23</v>
      </c>
      <c r="M13" s="50">
        <v>28.212299999999999</v>
      </c>
      <c r="N13" s="50" t="s">
        <v>23</v>
      </c>
      <c r="O13" s="50">
        <v>50.718000000000004</v>
      </c>
      <c r="Q13" s="50">
        <v>61.226999999999997</v>
      </c>
      <c r="R13" s="50" t="s">
        <v>23</v>
      </c>
      <c r="S13" s="50">
        <v>0.56067</v>
      </c>
      <c r="T13" s="50" t="s">
        <v>23</v>
      </c>
      <c r="U13" s="50">
        <v>59.048000000000002</v>
      </c>
      <c r="V13" s="49" t="s">
        <v>23</v>
      </c>
      <c r="W13" s="51">
        <v>2341.1</v>
      </c>
      <c r="X13" s="51" t="s">
        <v>23</v>
      </c>
      <c r="Y13" s="51">
        <v>22175</v>
      </c>
      <c r="Z13" s="7" t="s">
        <v>23</v>
      </c>
    </row>
    <row r="14" spans="1:26" ht="12.75" customHeight="1" x14ac:dyDescent="0.25">
      <c r="A14" s="9" t="s">
        <v>41</v>
      </c>
      <c r="B14" s="23" t="s">
        <v>44</v>
      </c>
      <c r="C14" s="49">
        <v>4696</v>
      </c>
      <c r="D14" s="7">
        <v>116</v>
      </c>
      <c r="E14" s="50">
        <v>46.087000000000003</v>
      </c>
      <c r="F14" s="50" t="s">
        <v>23</v>
      </c>
      <c r="G14" s="50">
        <v>29.405999999999999</v>
      </c>
      <c r="H14" s="50" t="s">
        <v>23</v>
      </c>
      <c r="I14" s="50">
        <v>10.292199999999999</v>
      </c>
      <c r="J14" s="50" t="s">
        <v>23</v>
      </c>
      <c r="K14" s="50">
        <v>7.8811999999999998</v>
      </c>
      <c r="L14" s="50" t="s">
        <v>23</v>
      </c>
      <c r="M14" s="50">
        <v>27.673999999999999</v>
      </c>
      <c r="N14" s="50" t="s">
        <v>23</v>
      </c>
      <c r="O14" s="50">
        <v>49.261000000000003</v>
      </c>
      <c r="P14" s="50" t="s">
        <v>23</v>
      </c>
      <c r="Q14" s="50">
        <v>59.848999999999997</v>
      </c>
      <c r="S14" s="50">
        <v>0.54444000000000004</v>
      </c>
      <c r="U14" s="50">
        <v>56.287999999999997</v>
      </c>
      <c r="W14" s="51">
        <v>2183.1</v>
      </c>
      <c r="Y14" s="51">
        <v>22065</v>
      </c>
      <c r="Z14" s="7" t="s">
        <v>23</v>
      </c>
    </row>
    <row r="15" spans="1:26" ht="12.75" customHeight="1" x14ac:dyDescent="0.25">
      <c r="A15" s="9" t="s">
        <v>41</v>
      </c>
      <c r="B15" s="23" t="s">
        <v>43</v>
      </c>
      <c r="C15" s="49">
        <v>4695</v>
      </c>
      <c r="D15" s="7">
        <v>113</v>
      </c>
      <c r="E15" s="50">
        <v>46.426000000000002</v>
      </c>
      <c r="F15" s="50" t="s">
        <v>23</v>
      </c>
      <c r="G15" s="50">
        <v>30.128</v>
      </c>
      <c r="H15" s="50" t="s">
        <v>23</v>
      </c>
      <c r="I15" s="50">
        <v>10.5448</v>
      </c>
      <c r="J15" s="50" t="s">
        <v>23</v>
      </c>
      <c r="K15" s="50">
        <v>7.3940999999999999</v>
      </c>
      <c r="M15" s="50">
        <v>29.488199999999999</v>
      </c>
      <c r="O15" s="50">
        <v>50.761000000000003</v>
      </c>
      <c r="Q15" s="50">
        <v>60.841999999999999</v>
      </c>
      <c r="R15" s="50" t="s">
        <v>23</v>
      </c>
      <c r="S15" s="50">
        <v>0.52849999999999997</v>
      </c>
      <c r="U15" s="50">
        <v>55.557000000000002</v>
      </c>
      <c r="W15" s="51">
        <v>2094.8000000000002</v>
      </c>
      <c r="Y15" s="51">
        <v>21603</v>
      </c>
      <c r="Z15" s="7" t="s">
        <v>23</v>
      </c>
    </row>
    <row r="16" spans="1:26" ht="12.75" customHeight="1" x14ac:dyDescent="0.25">
      <c r="A16" s="9" t="s">
        <v>36</v>
      </c>
      <c r="B16" s="23" t="s">
        <v>37</v>
      </c>
      <c r="C16" s="49">
        <v>5076</v>
      </c>
      <c r="D16" s="7">
        <v>120</v>
      </c>
      <c r="E16" s="50">
        <v>45.762</v>
      </c>
      <c r="F16" s="50" t="s">
        <v>23</v>
      </c>
      <c r="G16" s="50">
        <v>29.282</v>
      </c>
      <c r="H16" s="50" t="s">
        <v>23</v>
      </c>
      <c r="I16" s="50">
        <v>10.248699999999999</v>
      </c>
      <c r="J16" s="50" t="s">
        <v>23</v>
      </c>
      <c r="K16" s="50">
        <v>7.6322000000000001</v>
      </c>
      <c r="M16" s="50">
        <v>28.061599999999999</v>
      </c>
      <c r="N16" s="50" t="s">
        <v>23</v>
      </c>
      <c r="O16" s="50">
        <v>49.063000000000002</v>
      </c>
      <c r="P16" s="50" t="s">
        <v>23</v>
      </c>
      <c r="Q16" s="50">
        <v>61.439</v>
      </c>
      <c r="R16" s="50" t="s">
        <v>23</v>
      </c>
      <c r="S16" s="50">
        <v>0.53174999999999994</v>
      </c>
      <c r="U16" s="50">
        <v>54.795000000000002</v>
      </c>
      <c r="W16" s="51">
        <v>2081.3000000000002</v>
      </c>
      <c r="Y16" s="51">
        <v>21267</v>
      </c>
      <c r="Z16" s="7" t="s">
        <v>23</v>
      </c>
    </row>
    <row r="17" spans="1:26" ht="12.75" customHeight="1" x14ac:dyDescent="0.25">
      <c r="A17" s="9" t="s">
        <v>107</v>
      </c>
      <c r="B17" s="23" t="s">
        <v>110</v>
      </c>
      <c r="C17" s="49">
        <v>4089</v>
      </c>
      <c r="D17" s="7">
        <v>118</v>
      </c>
      <c r="E17" s="50">
        <v>43.667000000000002</v>
      </c>
      <c r="G17" s="50">
        <v>24.760999999999999</v>
      </c>
      <c r="I17" s="50">
        <v>8.6661999999999999</v>
      </c>
      <c r="K17" s="50">
        <v>7.6432000000000002</v>
      </c>
      <c r="M17" s="50">
        <v>28.391200000000001</v>
      </c>
      <c r="N17" s="50" t="s">
        <v>23</v>
      </c>
      <c r="O17" s="50">
        <v>49.975000000000001</v>
      </c>
      <c r="P17" s="50" t="s">
        <v>23</v>
      </c>
      <c r="Q17" s="50">
        <v>59.854999999999997</v>
      </c>
      <c r="S17" s="50">
        <v>0.57272999999999996</v>
      </c>
      <c r="T17" s="50" t="s">
        <v>23</v>
      </c>
      <c r="U17" s="50">
        <v>60.447000000000003</v>
      </c>
      <c r="V17" s="49" t="s">
        <v>23</v>
      </c>
      <c r="W17" s="51">
        <v>2431.5</v>
      </c>
      <c r="X17" s="51" t="s">
        <v>23</v>
      </c>
      <c r="Y17" s="51">
        <v>20863</v>
      </c>
      <c r="Z17" s="7" t="s">
        <v>23</v>
      </c>
    </row>
    <row r="18" spans="1:26" ht="12.75" customHeight="1" x14ac:dyDescent="0.25">
      <c r="A18" s="9" t="s">
        <v>31</v>
      </c>
      <c r="B18" s="23" t="s">
        <v>50</v>
      </c>
      <c r="C18" s="49">
        <v>9207</v>
      </c>
      <c r="D18" s="7">
        <v>116</v>
      </c>
      <c r="E18" s="50">
        <v>44.683999999999997</v>
      </c>
      <c r="F18" s="50" t="s">
        <v>23</v>
      </c>
      <c r="G18" s="50">
        <v>24.745999999999999</v>
      </c>
      <c r="I18" s="50">
        <v>8.6609999999999996</v>
      </c>
      <c r="K18" s="50">
        <v>7.3700999999999999</v>
      </c>
      <c r="M18" s="50">
        <v>27.776900000000001</v>
      </c>
      <c r="N18" s="50" t="s">
        <v>23</v>
      </c>
      <c r="O18" s="50">
        <v>48.279000000000003</v>
      </c>
      <c r="P18" s="50" t="s">
        <v>23</v>
      </c>
      <c r="Q18" s="50">
        <v>58.994999999999997</v>
      </c>
      <c r="S18" s="50">
        <v>0.56779999999999997</v>
      </c>
      <c r="T18" s="50" t="s">
        <v>23</v>
      </c>
      <c r="U18" s="50">
        <v>59.607999999999997</v>
      </c>
      <c r="V18" s="49" t="s">
        <v>23</v>
      </c>
      <c r="W18" s="51">
        <v>2391.1999999999998</v>
      </c>
      <c r="X18" s="51" t="s">
        <v>23</v>
      </c>
      <c r="Y18" s="51">
        <v>20429</v>
      </c>
      <c r="Z18" s="7"/>
    </row>
    <row r="19" spans="1:26" ht="12.75" customHeight="1" x14ac:dyDescent="0.25">
      <c r="A19" s="9" t="s">
        <v>31</v>
      </c>
      <c r="B19" s="23" t="s">
        <v>51</v>
      </c>
      <c r="C19" s="49">
        <v>9208</v>
      </c>
      <c r="D19" s="7">
        <v>118</v>
      </c>
      <c r="E19" s="50">
        <v>44.594999999999999</v>
      </c>
      <c r="F19" s="50" t="s">
        <v>23</v>
      </c>
      <c r="G19" s="50">
        <v>27.863</v>
      </c>
      <c r="I19" s="50">
        <v>9.7521000000000004</v>
      </c>
      <c r="K19" s="50">
        <v>7.6466000000000003</v>
      </c>
      <c r="M19" s="50">
        <v>28.128900000000002</v>
      </c>
      <c r="N19" s="50" t="s">
        <v>23</v>
      </c>
      <c r="O19" s="50">
        <v>49.643000000000001</v>
      </c>
      <c r="P19" s="50" t="s">
        <v>23</v>
      </c>
      <c r="Q19" s="50">
        <v>61.139000000000003</v>
      </c>
      <c r="R19" s="50" t="s">
        <v>23</v>
      </c>
      <c r="S19" s="50">
        <v>0.53200000000000003</v>
      </c>
      <c r="U19" s="50">
        <v>54.735999999999997</v>
      </c>
      <c r="W19" s="51">
        <v>2074.1</v>
      </c>
      <c r="Y19" s="51">
        <v>19305</v>
      </c>
      <c r="Z19" s="7"/>
    </row>
    <row r="20" spans="1:26" ht="12.75" customHeight="1" x14ac:dyDescent="0.25"/>
    <row r="21" spans="1:26" ht="12.75" customHeight="1" x14ac:dyDescent="0.25">
      <c r="A21" s="28"/>
      <c r="B21" s="20" t="s">
        <v>24</v>
      </c>
      <c r="C21" s="53"/>
      <c r="D21" s="28"/>
      <c r="E21" s="52">
        <f>AVERAGE(E6:E20)</f>
        <v>44.362857142857145</v>
      </c>
      <c r="F21" s="52"/>
      <c r="G21" s="52">
        <f t="shared" ref="G21:Y21" si="0">AVERAGE(G6:G20)</f>
        <v>29.012499999999996</v>
      </c>
      <c r="H21" s="52"/>
      <c r="I21" s="52">
        <f t="shared" si="0"/>
        <v>10.154342857142856</v>
      </c>
      <c r="J21" s="52"/>
      <c r="K21" s="52">
        <f t="shared" si="0"/>
        <v>7.6486500000000008</v>
      </c>
      <c r="L21" s="52"/>
      <c r="M21" s="52">
        <f t="shared" si="0"/>
        <v>28.449007142857141</v>
      </c>
      <c r="N21" s="52"/>
      <c r="O21" s="52">
        <f t="shared" si="0"/>
        <v>49.840214285714296</v>
      </c>
      <c r="P21" s="52"/>
      <c r="Q21" s="52">
        <f t="shared" si="0"/>
        <v>60.638571428571424</v>
      </c>
      <c r="R21" s="52"/>
      <c r="S21" s="52">
        <f t="shared" si="0"/>
        <v>0.54668428571428573</v>
      </c>
      <c r="T21" s="52"/>
      <c r="U21" s="52">
        <f t="shared" si="0"/>
        <v>57.045928571428568</v>
      </c>
      <c r="V21" s="53"/>
      <c r="W21" s="54">
        <f t="shared" si="0"/>
        <v>2216.7714285714283</v>
      </c>
      <c r="X21" s="54"/>
      <c r="Y21" s="54">
        <f t="shared" si="0"/>
        <v>22238.571428571428</v>
      </c>
      <c r="Z21" s="28"/>
    </row>
    <row r="22" spans="1:26" ht="12.75" customHeight="1" x14ac:dyDescent="0.25">
      <c r="A22" s="24"/>
      <c r="B22" s="21" t="s">
        <v>25</v>
      </c>
      <c r="C22" s="56"/>
      <c r="D22" s="24"/>
      <c r="E22" s="55">
        <v>2.5491999999999999</v>
      </c>
      <c r="F22" s="55"/>
      <c r="G22" s="55">
        <v>3.4685999999999999</v>
      </c>
      <c r="H22" s="55"/>
      <c r="I22" s="55">
        <v>1.214</v>
      </c>
      <c r="J22" s="55"/>
      <c r="K22" s="55">
        <v>0.37619999999999998</v>
      </c>
      <c r="L22" s="55"/>
      <c r="M22" s="55">
        <v>1.2661</v>
      </c>
      <c r="N22" s="55"/>
      <c r="O22" s="55">
        <v>2.1762999999999999</v>
      </c>
      <c r="P22" s="55"/>
      <c r="Q22" s="55">
        <v>1.8978999999999999</v>
      </c>
      <c r="R22" s="55"/>
      <c r="S22" s="55">
        <v>2.76E-2</v>
      </c>
      <c r="T22" s="55"/>
      <c r="U22" s="55">
        <v>3.7286000000000001</v>
      </c>
      <c r="V22" s="56"/>
      <c r="W22" s="57">
        <v>230.52</v>
      </c>
      <c r="X22" s="57"/>
      <c r="Y22" s="57">
        <v>3590.3</v>
      </c>
      <c r="Z22" s="24"/>
    </row>
    <row r="23" spans="1:26" ht="12.75" customHeight="1" x14ac:dyDescent="0.25">
      <c r="A23" s="26"/>
      <c r="B23" s="22" t="s">
        <v>26</v>
      </c>
      <c r="C23" s="59"/>
      <c r="D23" s="26"/>
      <c r="E23" s="58">
        <v>7.7072649999999996</v>
      </c>
      <c r="F23" s="58"/>
      <c r="G23" s="58">
        <v>16.082529999999998</v>
      </c>
      <c r="H23" s="58"/>
      <c r="I23" s="58">
        <v>16.082560000000001</v>
      </c>
      <c r="J23" s="58"/>
      <c r="K23" s="58">
        <v>6.9076909999999998</v>
      </c>
      <c r="L23" s="58"/>
      <c r="M23" s="58">
        <v>6.226788</v>
      </c>
      <c r="N23" s="58"/>
      <c r="O23" s="58">
        <v>6.1131089999999997</v>
      </c>
      <c r="P23" s="58"/>
      <c r="Q23" s="58">
        <v>4.3804030000000003</v>
      </c>
      <c r="R23" s="58"/>
      <c r="S23" s="58">
        <v>6.7354729999999998</v>
      </c>
      <c r="T23" s="58"/>
      <c r="U23" s="58">
        <v>8.7172350000000005</v>
      </c>
      <c r="V23" s="59"/>
      <c r="W23" s="60">
        <v>13.875690000000001</v>
      </c>
      <c r="X23" s="60"/>
      <c r="Y23" s="60">
        <v>21.561630000000001</v>
      </c>
      <c r="Z23" s="26"/>
    </row>
    <row r="24" spans="1:26" ht="12.75" customHeight="1" x14ac:dyDescent="0.25"/>
    <row r="25" spans="1:26" ht="15" customHeight="1" x14ac:dyDescent="0.25">
      <c r="A25" s="2" t="s">
        <v>0</v>
      </c>
    </row>
    <row r="26" spans="1:26" ht="12.75" customHeight="1" x14ac:dyDescent="0.25">
      <c r="A26" s="3" t="s">
        <v>1</v>
      </c>
    </row>
    <row r="27" spans="1:26" ht="12.75" customHeight="1" x14ac:dyDescent="0.25">
      <c r="A27" s="4" t="s">
        <v>2</v>
      </c>
    </row>
    <row r="28" spans="1:26" ht="12.75" customHeight="1" x14ac:dyDescent="0.25"/>
    <row r="29" spans="1:26" ht="12.75" customHeight="1" x14ac:dyDescent="0.25"/>
    <row r="30" spans="1:26" ht="12.75" customHeight="1" x14ac:dyDescent="0.25"/>
  </sheetData>
  <sortState ref="A2:Z15">
    <sortCondition descending="1" ref="Y2:Y15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A32" sqref="A32:A34"/>
    </sheetView>
  </sheetViews>
  <sheetFormatPr defaultRowHeight="15" x14ac:dyDescent="0.25"/>
  <cols>
    <col min="1" max="1" width="16.85546875" customWidth="1"/>
    <col min="2" max="2" width="20.28515625" customWidth="1"/>
    <col min="3" max="3" width="0" style="49" hidden="1" customWidth="1"/>
    <col min="5" max="5" width="11.7109375" style="50" bestFit="1" customWidth="1"/>
    <col min="6" max="6" width="2.28515625" style="50" customWidth="1"/>
    <col min="7" max="7" width="9.5703125" style="50" bestFit="1" customWidth="1"/>
    <col min="8" max="8" width="2.28515625" style="50" customWidth="1"/>
    <col min="9" max="9" width="9.5703125" style="50" bestFit="1" customWidth="1"/>
    <col min="10" max="10" width="2.28515625" style="50" customWidth="1"/>
    <col min="11" max="11" width="9.28515625" style="50" bestFit="1" customWidth="1"/>
    <col min="12" max="12" width="2.28515625" style="50" customWidth="1"/>
    <col min="13" max="13" width="9.5703125" style="50" bestFit="1" customWidth="1"/>
    <col min="14" max="14" width="2.28515625" style="50" customWidth="1"/>
    <col min="15" max="15" width="9.5703125" style="50" bestFit="1" customWidth="1"/>
    <col min="16" max="16" width="2.28515625" style="50" customWidth="1"/>
    <col min="17" max="17" width="9.5703125" style="50" bestFit="1" customWidth="1"/>
    <col min="18" max="18" width="2.28515625" style="50" customWidth="1"/>
    <col min="19" max="19" width="9.28515625" style="50" bestFit="1" customWidth="1"/>
    <col min="20" max="20" width="2.28515625" style="50" customWidth="1"/>
    <col min="21" max="21" width="9.5703125" style="50" bestFit="1" customWidth="1"/>
    <col min="22" max="22" width="2.28515625" style="50" customWidth="1"/>
    <col min="23" max="23" width="9.140625" style="51"/>
    <col min="24" max="24" width="2.28515625" style="51" customWidth="1"/>
    <col min="25" max="25" width="9.140625" style="51"/>
    <col min="26" max="26" width="2.28515625" customWidth="1"/>
  </cols>
  <sheetData>
    <row r="1" spans="1:26" ht="12.75" customHeight="1" x14ac:dyDescent="0.25">
      <c r="A1" s="5" t="s">
        <v>143</v>
      </c>
      <c r="B1" s="6"/>
      <c r="C1" s="1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"/>
      <c r="X1" s="7"/>
      <c r="Y1" s="9"/>
      <c r="Z1" s="6"/>
    </row>
    <row r="2" spans="1:26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22"/>
      <c r="Z2" s="12"/>
    </row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4" t="s">
        <v>16</v>
      </c>
      <c r="Z3" s="64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142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/>
    <row r="6" spans="1:26" ht="12.75" customHeight="1" x14ac:dyDescent="0.25">
      <c r="A6" s="9" t="s">
        <v>102</v>
      </c>
      <c r="B6" s="23" t="s">
        <v>104</v>
      </c>
      <c r="C6" s="49">
        <v>3120</v>
      </c>
      <c r="D6" s="7">
        <v>116</v>
      </c>
      <c r="E6" s="50">
        <v>40.685000000000002</v>
      </c>
      <c r="G6" s="50">
        <v>31.015999999999998</v>
      </c>
      <c r="H6" s="50" t="s">
        <v>23</v>
      </c>
      <c r="I6" s="50">
        <v>10.855499999999999</v>
      </c>
      <c r="J6" s="50" t="s">
        <v>23</v>
      </c>
      <c r="K6" s="50">
        <v>8.1966999999999999</v>
      </c>
      <c r="L6" s="50" t="s">
        <v>23</v>
      </c>
      <c r="M6" s="50">
        <v>26.829799999999999</v>
      </c>
      <c r="N6" s="50" t="s">
        <v>23</v>
      </c>
      <c r="O6" s="50">
        <v>47.079000000000001</v>
      </c>
      <c r="P6" s="50" t="s">
        <v>23</v>
      </c>
      <c r="Q6" s="50">
        <v>60.122999999999998</v>
      </c>
      <c r="R6" s="50" t="s">
        <v>23</v>
      </c>
      <c r="S6" s="50">
        <v>0.54449999999999998</v>
      </c>
      <c r="T6" s="50" t="s">
        <v>23</v>
      </c>
      <c r="U6" s="50">
        <v>55.396000000000001</v>
      </c>
      <c r="V6" s="50" t="s">
        <v>23</v>
      </c>
      <c r="W6" s="51">
        <v>2138.1999999999998</v>
      </c>
      <c r="X6" s="51" t="s">
        <v>23</v>
      </c>
      <c r="Y6" s="51">
        <v>23946</v>
      </c>
      <c r="Z6" s="19" t="s">
        <v>23</v>
      </c>
    </row>
    <row r="7" spans="1:26" ht="12.75" customHeight="1" x14ac:dyDescent="0.25">
      <c r="A7" s="9" t="s">
        <v>27</v>
      </c>
      <c r="B7" s="23" t="s">
        <v>81</v>
      </c>
      <c r="C7" s="49">
        <v>1019</v>
      </c>
      <c r="D7" s="7">
        <v>113</v>
      </c>
      <c r="E7" s="50">
        <v>46.003</v>
      </c>
      <c r="F7" s="50" t="s">
        <v>23</v>
      </c>
      <c r="G7" s="50">
        <v>34.494999999999997</v>
      </c>
      <c r="H7" s="50" t="s">
        <v>23</v>
      </c>
      <c r="I7" s="50">
        <v>12.0733</v>
      </c>
      <c r="J7" s="50" t="s">
        <v>23</v>
      </c>
      <c r="K7" s="50">
        <v>8.1479999999999997</v>
      </c>
      <c r="L7" s="50" t="s">
        <v>23</v>
      </c>
      <c r="M7" s="50">
        <v>27.855399999999999</v>
      </c>
      <c r="N7" s="50" t="s">
        <v>23</v>
      </c>
      <c r="O7" s="50">
        <v>50.353999999999999</v>
      </c>
      <c r="Q7" s="50">
        <v>59.185000000000002</v>
      </c>
      <c r="S7" s="50">
        <v>0.51300000000000001</v>
      </c>
      <c r="U7" s="50">
        <v>53.42</v>
      </c>
      <c r="W7" s="51">
        <v>1955.4</v>
      </c>
      <c r="Y7" s="51">
        <v>23910</v>
      </c>
      <c r="Z7" s="19" t="s">
        <v>23</v>
      </c>
    </row>
    <row r="8" spans="1:26" ht="12.75" customHeight="1" x14ac:dyDescent="0.25">
      <c r="A8" s="9" t="s">
        <v>27</v>
      </c>
      <c r="B8" s="23" t="s">
        <v>28</v>
      </c>
      <c r="C8" s="49">
        <v>1006</v>
      </c>
      <c r="D8" s="7">
        <v>118</v>
      </c>
      <c r="E8" s="50">
        <v>45.405000000000001</v>
      </c>
      <c r="F8" s="50" t="s">
        <v>23</v>
      </c>
      <c r="G8" s="50">
        <v>33.661000000000001</v>
      </c>
      <c r="H8" s="50" t="s">
        <v>23</v>
      </c>
      <c r="I8" s="50">
        <v>11.7814</v>
      </c>
      <c r="J8" s="50" t="s">
        <v>23</v>
      </c>
      <c r="K8" s="50">
        <v>7.4330999999999996</v>
      </c>
      <c r="M8" s="50">
        <v>28.677</v>
      </c>
      <c r="O8" s="50">
        <v>50.671999999999997</v>
      </c>
      <c r="Q8" s="50">
        <v>60.401000000000003</v>
      </c>
      <c r="R8" s="50" t="s">
        <v>23</v>
      </c>
      <c r="S8" s="50">
        <v>0.52800000000000002</v>
      </c>
      <c r="T8" s="50" t="s">
        <v>23</v>
      </c>
      <c r="U8" s="50">
        <v>54.713000000000001</v>
      </c>
      <c r="V8" s="50" t="s">
        <v>23</v>
      </c>
      <c r="W8" s="51">
        <v>2055.1999999999998</v>
      </c>
      <c r="X8" s="51" t="s">
        <v>23</v>
      </c>
      <c r="Y8" s="51">
        <v>22959</v>
      </c>
      <c r="Z8" s="19" t="s">
        <v>23</v>
      </c>
    </row>
    <row r="9" spans="1:26" ht="12.75" customHeight="1" x14ac:dyDescent="0.25">
      <c r="A9" s="9" t="s">
        <v>41</v>
      </c>
      <c r="B9" s="23" t="s">
        <v>42</v>
      </c>
      <c r="C9" s="49">
        <v>4638</v>
      </c>
      <c r="D9" s="7">
        <v>115</v>
      </c>
      <c r="E9" s="50">
        <v>46.527999999999999</v>
      </c>
      <c r="F9" s="50" t="s">
        <v>23</v>
      </c>
      <c r="G9" s="50">
        <v>31.06</v>
      </c>
      <c r="H9" s="50" t="s">
        <v>23</v>
      </c>
      <c r="I9" s="50">
        <v>10.870900000000001</v>
      </c>
      <c r="J9" s="50" t="s">
        <v>23</v>
      </c>
      <c r="K9" s="50">
        <v>7.7672999999999996</v>
      </c>
      <c r="M9" s="50">
        <v>28.296900000000001</v>
      </c>
      <c r="O9" s="50">
        <v>49.506</v>
      </c>
      <c r="P9" s="50" t="s">
        <v>23</v>
      </c>
      <c r="Q9" s="50">
        <v>57.512</v>
      </c>
      <c r="S9" s="50">
        <v>0.52463000000000004</v>
      </c>
      <c r="T9" s="50" t="s">
        <v>23</v>
      </c>
      <c r="U9" s="50">
        <v>53.982999999999997</v>
      </c>
      <c r="W9" s="51">
        <v>2035.5</v>
      </c>
      <c r="X9" s="51" t="s">
        <v>23</v>
      </c>
      <c r="Y9" s="51">
        <v>22952</v>
      </c>
      <c r="Z9" s="19" t="s">
        <v>23</v>
      </c>
    </row>
    <row r="10" spans="1:26" ht="12.75" customHeight="1" x14ac:dyDescent="0.25">
      <c r="A10" s="9" t="s">
        <v>27</v>
      </c>
      <c r="B10" s="23" t="s">
        <v>83</v>
      </c>
      <c r="C10" s="49">
        <v>1098</v>
      </c>
      <c r="D10" s="7">
        <v>112</v>
      </c>
      <c r="E10" s="50">
        <v>43.298000000000002</v>
      </c>
      <c r="G10" s="50">
        <v>28.079000000000001</v>
      </c>
      <c r="I10" s="50">
        <v>9.8275000000000006</v>
      </c>
      <c r="K10" s="50">
        <v>7.4821</v>
      </c>
      <c r="M10" s="50">
        <v>28.526</v>
      </c>
      <c r="O10" s="50">
        <v>47.500999999999998</v>
      </c>
      <c r="P10" s="50" t="s">
        <v>23</v>
      </c>
      <c r="Q10" s="50">
        <v>59.731999999999999</v>
      </c>
      <c r="S10" s="50">
        <v>0.54937999999999998</v>
      </c>
      <c r="T10" s="50" t="s">
        <v>23</v>
      </c>
      <c r="U10" s="50">
        <v>56.646000000000001</v>
      </c>
      <c r="V10" s="50" t="s">
        <v>23</v>
      </c>
      <c r="W10" s="51">
        <v>2208.4</v>
      </c>
      <c r="X10" s="51" t="s">
        <v>23</v>
      </c>
      <c r="Y10" s="51">
        <v>21817</v>
      </c>
      <c r="Z10" s="19" t="s">
        <v>23</v>
      </c>
    </row>
    <row r="11" spans="1:26" ht="12.75" customHeight="1" x14ac:dyDescent="0.25">
      <c r="A11" s="9" t="s">
        <v>107</v>
      </c>
      <c r="B11" s="23" t="s">
        <v>110</v>
      </c>
      <c r="C11" s="49">
        <v>4089</v>
      </c>
      <c r="D11" s="7">
        <v>118</v>
      </c>
      <c r="E11" s="50">
        <v>45.36</v>
      </c>
      <c r="F11" s="50" t="s">
        <v>23</v>
      </c>
      <c r="G11" s="50">
        <v>26.678000000000001</v>
      </c>
      <c r="I11" s="50">
        <v>9.3370999999999995</v>
      </c>
      <c r="K11" s="50">
        <v>7.4316000000000004</v>
      </c>
      <c r="M11" s="50">
        <v>29.143000000000001</v>
      </c>
      <c r="O11" s="50">
        <v>50.585999999999999</v>
      </c>
      <c r="Q11" s="50">
        <v>59.226999999999997</v>
      </c>
      <c r="S11" s="50">
        <v>0.56328999999999996</v>
      </c>
      <c r="T11" s="50" t="s">
        <v>23</v>
      </c>
      <c r="U11" s="50">
        <v>59.429000000000002</v>
      </c>
      <c r="V11" s="50" t="s">
        <v>23</v>
      </c>
      <c r="W11" s="51">
        <v>2353.1</v>
      </c>
      <c r="X11" s="51" t="s">
        <v>23</v>
      </c>
      <c r="Y11" s="51">
        <v>21705</v>
      </c>
      <c r="Z11" s="19" t="s">
        <v>23</v>
      </c>
    </row>
    <row r="12" spans="1:26" ht="12.75" customHeight="1" x14ac:dyDescent="0.25">
      <c r="A12" s="9" t="s">
        <v>27</v>
      </c>
      <c r="B12" s="23" t="s">
        <v>78</v>
      </c>
      <c r="C12" s="49">
        <v>1011</v>
      </c>
      <c r="D12" s="7">
        <v>117</v>
      </c>
      <c r="E12" s="50">
        <v>45.887</v>
      </c>
      <c r="F12" s="50" t="s">
        <v>23</v>
      </c>
      <c r="G12" s="50">
        <v>33.213000000000001</v>
      </c>
      <c r="H12" s="50" t="s">
        <v>23</v>
      </c>
      <c r="I12" s="50">
        <v>11.6248</v>
      </c>
      <c r="J12" s="50" t="s">
        <v>23</v>
      </c>
      <c r="K12" s="50">
        <v>7.5875000000000004</v>
      </c>
      <c r="M12" s="50">
        <v>29.552299999999999</v>
      </c>
      <c r="O12" s="50">
        <v>51.418999999999997</v>
      </c>
      <c r="Q12" s="50">
        <v>59.906999999999996</v>
      </c>
      <c r="S12" s="50">
        <v>0.51449999999999996</v>
      </c>
      <c r="U12" s="50">
        <v>53.64</v>
      </c>
      <c r="W12" s="51">
        <v>1981.4</v>
      </c>
      <c r="Y12" s="51">
        <v>21702</v>
      </c>
      <c r="Z12" s="19" t="s">
        <v>23</v>
      </c>
    </row>
    <row r="13" spans="1:26" ht="12.75" customHeight="1" x14ac:dyDescent="0.25">
      <c r="A13" s="23" t="s">
        <v>133</v>
      </c>
      <c r="B13" s="23" t="s">
        <v>136</v>
      </c>
      <c r="C13" s="49">
        <v>10407</v>
      </c>
      <c r="D13" s="7">
        <v>113</v>
      </c>
      <c r="E13" s="50">
        <v>46.145000000000003</v>
      </c>
      <c r="F13" s="50" t="s">
        <v>23</v>
      </c>
      <c r="G13" s="50">
        <v>31.044</v>
      </c>
      <c r="H13" s="50" t="s">
        <v>23</v>
      </c>
      <c r="I13" s="50">
        <v>10.865</v>
      </c>
      <c r="J13" s="50" t="s">
        <v>23</v>
      </c>
      <c r="K13" s="50">
        <v>7.9042000000000003</v>
      </c>
      <c r="L13" s="50" t="s">
        <v>23</v>
      </c>
      <c r="M13" s="50">
        <v>27.297000000000001</v>
      </c>
      <c r="N13" s="50" t="s">
        <v>23</v>
      </c>
      <c r="O13" s="50">
        <v>48.856000000000002</v>
      </c>
      <c r="P13" s="50" t="s">
        <v>23</v>
      </c>
      <c r="Q13" s="50">
        <v>58.585000000000001</v>
      </c>
      <c r="S13" s="50">
        <v>0.52466999999999997</v>
      </c>
      <c r="T13" s="50" t="s">
        <v>23</v>
      </c>
      <c r="U13" s="50">
        <v>53.692</v>
      </c>
      <c r="W13" s="51">
        <v>2004.9</v>
      </c>
      <c r="Y13" s="51">
        <v>21404</v>
      </c>
      <c r="Z13" s="19" t="s">
        <v>23</v>
      </c>
    </row>
    <row r="14" spans="1:26" ht="12.75" customHeight="1" x14ac:dyDescent="0.25">
      <c r="A14" s="9" t="s">
        <v>27</v>
      </c>
      <c r="B14" s="23" t="s">
        <v>128</v>
      </c>
      <c r="C14" s="49">
        <v>8151</v>
      </c>
      <c r="D14" s="7">
        <v>115</v>
      </c>
      <c r="E14" s="50">
        <v>45.290999999999997</v>
      </c>
      <c r="F14" s="50" t="s">
        <v>23</v>
      </c>
      <c r="G14" s="50">
        <v>29.202000000000002</v>
      </c>
      <c r="I14" s="50">
        <v>10.220800000000001</v>
      </c>
      <c r="K14" s="50">
        <v>7.7026000000000003</v>
      </c>
      <c r="M14" s="50">
        <v>28.903700000000001</v>
      </c>
      <c r="O14" s="50">
        <v>50.896000000000001</v>
      </c>
      <c r="Q14" s="50">
        <v>62.023000000000003</v>
      </c>
      <c r="R14" s="50" t="s">
        <v>23</v>
      </c>
      <c r="S14" s="50">
        <v>0.52700000000000002</v>
      </c>
      <c r="T14" s="50" t="s">
        <v>23</v>
      </c>
      <c r="U14" s="50">
        <v>54.286000000000001</v>
      </c>
      <c r="V14" s="50" t="s">
        <v>23</v>
      </c>
      <c r="W14" s="51">
        <v>2034.9</v>
      </c>
      <c r="X14" s="51" t="s">
        <v>23</v>
      </c>
      <c r="Y14" s="51">
        <v>21280</v>
      </c>
      <c r="Z14" s="19" t="s">
        <v>23</v>
      </c>
    </row>
    <row r="15" spans="1:26" ht="12.75" customHeight="1" x14ac:dyDescent="0.25">
      <c r="A15" s="9" t="s">
        <v>116</v>
      </c>
      <c r="B15" s="23" t="s">
        <v>117</v>
      </c>
      <c r="C15" s="49">
        <v>4808</v>
      </c>
      <c r="D15" s="7">
        <v>111</v>
      </c>
      <c r="E15" s="50">
        <v>48.156999999999996</v>
      </c>
      <c r="F15" s="50" t="s">
        <v>23</v>
      </c>
      <c r="G15" s="50">
        <v>29.292000000000002</v>
      </c>
      <c r="I15" s="50">
        <v>10.252000000000001</v>
      </c>
      <c r="K15" s="50">
        <v>7.4733999999999998</v>
      </c>
      <c r="M15" s="50">
        <v>28.9238</v>
      </c>
      <c r="O15" s="50">
        <v>50.085000000000001</v>
      </c>
      <c r="Q15" s="50">
        <v>60.542000000000002</v>
      </c>
      <c r="R15" s="50" t="s">
        <v>23</v>
      </c>
      <c r="S15" s="50">
        <v>0.52400000000000002</v>
      </c>
      <c r="U15" s="50">
        <v>54.841999999999999</v>
      </c>
      <c r="V15" s="50" t="s">
        <v>23</v>
      </c>
      <c r="W15" s="51">
        <v>2045.3</v>
      </c>
      <c r="X15" s="51" t="s">
        <v>23</v>
      </c>
      <c r="Y15" s="51">
        <v>20997</v>
      </c>
      <c r="Z15" s="19" t="s">
        <v>23</v>
      </c>
    </row>
    <row r="16" spans="1:26" ht="12.75" customHeight="1" x14ac:dyDescent="0.25">
      <c r="A16" s="9" t="s">
        <v>29</v>
      </c>
      <c r="B16" s="23" t="s">
        <v>30</v>
      </c>
      <c r="C16" s="49">
        <v>4776</v>
      </c>
      <c r="D16" s="7">
        <v>115</v>
      </c>
      <c r="E16" s="50">
        <v>47.277000000000001</v>
      </c>
      <c r="F16" s="50" t="s">
        <v>23</v>
      </c>
      <c r="G16" s="50">
        <v>29.199000000000002</v>
      </c>
      <c r="I16" s="50">
        <v>10.2194</v>
      </c>
      <c r="K16" s="50">
        <v>7.8994999999999997</v>
      </c>
      <c r="L16" s="50" t="s">
        <v>23</v>
      </c>
      <c r="M16" s="50">
        <v>28.119900000000001</v>
      </c>
      <c r="N16" s="50" t="s">
        <v>23</v>
      </c>
      <c r="O16" s="50">
        <v>49.475000000000001</v>
      </c>
      <c r="P16" s="50" t="s">
        <v>23</v>
      </c>
      <c r="Q16" s="50">
        <v>59.536000000000001</v>
      </c>
      <c r="S16" s="50">
        <v>0.52212999999999998</v>
      </c>
      <c r="U16" s="50">
        <v>54.04</v>
      </c>
      <c r="W16" s="51">
        <v>2021.7</v>
      </c>
      <c r="Y16" s="51">
        <v>20964</v>
      </c>
      <c r="Z16" s="19" t="s">
        <v>23</v>
      </c>
    </row>
    <row r="17" spans="1:26" ht="12.75" customHeight="1" x14ac:dyDescent="0.25">
      <c r="A17" s="9" t="s">
        <v>107</v>
      </c>
      <c r="B17" s="23" t="s">
        <v>108</v>
      </c>
      <c r="C17" s="49">
        <v>4088</v>
      </c>
      <c r="D17" s="7">
        <v>114</v>
      </c>
      <c r="E17" s="50">
        <v>47.851999999999997</v>
      </c>
      <c r="F17" s="50" t="s">
        <v>23</v>
      </c>
      <c r="G17" s="50">
        <v>30.706</v>
      </c>
      <c r="H17" s="50" t="s">
        <v>23</v>
      </c>
      <c r="I17" s="50">
        <v>10.747299999999999</v>
      </c>
      <c r="J17" s="50" t="s">
        <v>23</v>
      </c>
      <c r="K17" s="50">
        <v>7.3712999999999997</v>
      </c>
      <c r="M17" s="50">
        <v>29.885300000000001</v>
      </c>
      <c r="O17" s="50">
        <v>51.588999999999999</v>
      </c>
      <c r="Q17" s="50">
        <v>60.137</v>
      </c>
      <c r="R17" s="50" t="s">
        <v>23</v>
      </c>
      <c r="S17" s="50">
        <v>0.51363000000000003</v>
      </c>
      <c r="U17" s="50">
        <v>53.706000000000003</v>
      </c>
      <c r="W17" s="51">
        <v>1970.1</v>
      </c>
      <c r="Y17" s="51">
        <v>20893</v>
      </c>
      <c r="Z17" s="19" t="s">
        <v>23</v>
      </c>
    </row>
    <row r="18" spans="1:26" ht="12.75" customHeight="1" x14ac:dyDescent="0.25">
      <c r="A18" s="9" t="s">
        <v>94</v>
      </c>
      <c r="B18" s="9" t="s">
        <v>130</v>
      </c>
      <c r="C18" s="49">
        <v>9000</v>
      </c>
      <c r="D18" s="7">
        <v>118</v>
      </c>
      <c r="E18" s="50">
        <v>44.649000000000001</v>
      </c>
      <c r="G18" s="50">
        <v>28.506</v>
      </c>
      <c r="I18" s="50">
        <v>9.9769000000000005</v>
      </c>
      <c r="K18" s="50">
        <v>8.3170999999999999</v>
      </c>
      <c r="L18" s="50" t="s">
        <v>23</v>
      </c>
      <c r="M18" s="50">
        <v>27.793500000000002</v>
      </c>
      <c r="N18" s="50" t="s">
        <v>23</v>
      </c>
      <c r="O18" s="50">
        <v>49.283999999999999</v>
      </c>
      <c r="P18" s="50" t="s">
        <v>23</v>
      </c>
      <c r="Q18" s="50">
        <v>62.448999999999998</v>
      </c>
      <c r="R18" s="50" t="s">
        <v>23</v>
      </c>
      <c r="S18" s="50">
        <v>0.53417000000000003</v>
      </c>
      <c r="T18" s="50" t="s">
        <v>23</v>
      </c>
      <c r="U18" s="50">
        <v>54.683999999999997</v>
      </c>
      <c r="V18" s="50" t="s">
        <v>23</v>
      </c>
      <c r="W18" s="51">
        <v>2074.4</v>
      </c>
      <c r="X18" s="51" t="s">
        <v>23</v>
      </c>
      <c r="Y18" s="51">
        <v>20630</v>
      </c>
      <c r="Z18" s="19" t="s">
        <v>23</v>
      </c>
    </row>
    <row r="19" spans="1:26" ht="12.75" customHeight="1" x14ac:dyDescent="0.25">
      <c r="A19" s="9" t="s">
        <v>41</v>
      </c>
      <c r="B19" s="23" t="s">
        <v>43</v>
      </c>
      <c r="C19" s="49">
        <v>4695</v>
      </c>
      <c r="D19" s="7">
        <v>113</v>
      </c>
      <c r="E19" s="50">
        <v>47.136000000000003</v>
      </c>
      <c r="F19" s="50" t="s">
        <v>23</v>
      </c>
      <c r="G19" s="50">
        <v>30.085000000000001</v>
      </c>
      <c r="I19" s="50">
        <v>10.5297</v>
      </c>
      <c r="K19" s="50">
        <v>7.4508000000000001</v>
      </c>
      <c r="M19" s="50">
        <v>29.3811</v>
      </c>
      <c r="O19" s="50">
        <v>50.234999999999999</v>
      </c>
      <c r="Q19" s="50">
        <v>60.725999999999999</v>
      </c>
      <c r="R19" s="50" t="s">
        <v>23</v>
      </c>
      <c r="S19" s="50">
        <v>0.51914000000000005</v>
      </c>
      <c r="U19" s="50">
        <v>53.811999999999998</v>
      </c>
      <c r="W19" s="51">
        <v>1993.8</v>
      </c>
      <c r="Y19" s="51">
        <v>20314</v>
      </c>
      <c r="Z19" s="19" t="s">
        <v>23</v>
      </c>
    </row>
    <row r="20" spans="1:26" ht="12.75" customHeight="1" x14ac:dyDescent="0.25">
      <c r="A20" s="9" t="s">
        <v>31</v>
      </c>
      <c r="B20" s="23" t="s">
        <v>50</v>
      </c>
      <c r="C20" s="49">
        <v>9207</v>
      </c>
      <c r="D20" s="7">
        <v>116</v>
      </c>
      <c r="E20" s="50">
        <v>47.029000000000003</v>
      </c>
      <c r="F20" s="50" t="s">
        <v>23</v>
      </c>
      <c r="G20" s="50">
        <v>25.785</v>
      </c>
      <c r="I20" s="50">
        <v>9.0250000000000004</v>
      </c>
      <c r="K20" s="50">
        <v>7.2546999999999997</v>
      </c>
      <c r="M20" s="50">
        <v>28.1523</v>
      </c>
      <c r="N20" s="50" t="s">
        <v>23</v>
      </c>
      <c r="O20" s="50">
        <v>47.591000000000001</v>
      </c>
      <c r="P20" s="50" t="s">
        <v>23</v>
      </c>
      <c r="Q20" s="50">
        <v>58.127000000000002</v>
      </c>
      <c r="S20" s="50">
        <v>0.55449999999999999</v>
      </c>
      <c r="T20" s="50" t="s">
        <v>23</v>
      </c>
      <c r="U20" s="50">
        <v>58.039000000000001</v>
      </c>
      <c r="V20" s="50" t="s">
        <v>23</v>
      </c>
      <c r="W20" s="51">
        <v>2281.9</v>
      </c>
      <c r="X20" s="51" t="s">
        <v>23</v>
      </c>
      <c r="Y20" s="51">
        <v>20203</v>
      </c>
      <c r="Z20" s="19" t="s">
        <v>23</v>
      </c>
    </row>
    <row r="21" spans="1:26" ht="12.75" customHeight="1" x14ac:dyDescent="0.25">
      <c r="A21" s="9" t="s">
        <v>41</v>
      </c>
      <c r="B21" s="23" t="s">
        <v>44</v>
      </c>
      <c r="C21" s="49">
        <v>4696</v>
      </c>
      <c r="D21" s="7">
        <v>116</v>
      </c>
      <c r="E21" s="50">
        <v>47.225000000000001</v>
      </c>
      <c r="F21" s="50" t="s">
        <v>23</v>
      </c>
      <c r="G21" s="50">
        <v>29.058</v>
      </c>
      <c r="I21" s="50">
        <v>10.1706</v>
      </c>
      <c r="K21" s="50">
        <v>7.9493999999999998</v>
      </c>
      <c r="L21" s="50" t="s">
        <v>23</v>
      </c>
      <c r="M21" s="50">
        <v>27.588799999999999</v>
      </c>
      <c r="N21" s="50" t="s">
        <v>23</v>
      </c>
      <c r="O21" s="50">
        <v>48.484999999999999</v>
      </c>
      <c r="P21" s="50" t="s">
        <v>23</v>
      </c>
      <c r="Q21" s="50">
        <v>58.515000000000001</v>
      </c>
      <c r="S21" s="50">
        <v>0.53166999999999998</v>
      </c>
      <c r="T21" s="50" t="s">
        <v>23</v>
      </c>
      <c r="U21" s="50">
        <v>53.966000000000001</v>
      </c>
      <c r="W21" s="51">
        <v>2048.4</v>
      </c>
      <c r="X21" s="51" t="s">
        <v>23</v>
      </c>
      <c r="Y21" s="51">
        <v>20106</v>
      </c>
      <c r="Z21" s="19" t="s">
        <v>23</v>
      </c>
    </row>
    <row r="22" spans="1:26" ht="12.75" customHeight="1" x14ac:dyDescent="0.25">
      <c r="A22" s="9" t="s">
        <v>31</v>
      </c>
      <c r="B22" s="23" t="s">
        <v>51</v>
      </c>
      <c r="C22" s="49">
        <v>9208</v>
      </c>
      <c r="D22" s="7">
        <v>118</v>
      </c>
      <c r="E22" s="50">
        <v>45.244</v>
      </c>
      <c r="F22" s="50" t="s">
        <v>23</v>
      </c>
      <c r="G22" s="50">
        <v>30.077000000000002</v>
      </c>
      <c r="I22" s="50">
        <v>10.526899999999999</v>
      </c>
      <c r="K22" s="50">
        <v>7.5643000000000002</v>
      </c>
      <c r="M22" s="50">
        <v>28.4786</v>
      </c>
      <c r="O22" s="50">
        <v>49.658000000000001</v>
      </c>
      <c r="Q22" s="50">
        <v>60.911999999999999</v>
      </c>
      <c r="R22" s="50" t="s">
        <v>23</v>
      </c>
      <c r="S22" s="50">
        <v>0.51563000000000003</v>
      </c>
      <c r="U22" s="50">
        <v>52.268999999999998</v>
      </c>
      <c r="W22" s="51">
        <v>1919.6</v>
      </c>
      <c r="Y22" s="51">
        <v>19424</v>
      </c>
    </row>
    <row r="23" spans="1:26" ht="12.75" customHeight="1" x14ac:dyDescent="0.25">
      <c r="A23" s="9" t="s">
        <v>36</v>
      </c>
      <c r="B23" s="23" t="s">
        <v>37</v>
      </c>
      <c r="C23" s="49">
        <v>5076</v>
      </c>
      <c r="D23" s="7">
        <v>120</v>
      </c>
      <c r="E23" s="50">
        <v>47.414000000000001</v>
      </c>
      <c r="F23" s="50" t="s">
        <v>23</v>
      </c>
      <c r="G23" s="50">
        <v>28.995999999999999</v>
      </c>
      <c r="I23" s="50">
        <v>10.148300000000001</v>
      </c>
      <c r="K23" s="50">
        <v>7.7027999999999999</v>
      </c>
      <c r="M23" s="50">
        <v>27.873100000000001</v>
      </c>
      <c r="N23" s="50" t="s">
        <v>23</v>
      </c>
      <c r="O23" s="50">
        <v>48.338999999999999</v>
      </c>
      <c r="P23" s="50" t="s">
        <v>23</v>
      </c>
      <c r="Q23" s="50">
        <v>61.18</v>
      </c>
      <c r="R23" s="50" t="s">
        <v>23</v>
      </c>
      <c r="S23" s="50">
        <v>0.51449999999999996</v>
      </c>
      <c r="U23" s="50">
        <v>51.878999999999998</v>
      </c>
      <c r="W23" s="51">
        <v>1908.6</v>
      </c>
      <c r="Y23" s="51">
        <v>19189</v>
      </c>
    </row>
    <row r="24" spans="1:26" ht="12.75" customHeight="1" x14ac:dyDescent="0.25">
      <c r="A24" s="9" t="s">
        <v>27</v>
      </c>
      <c r="B24" s="23" t="s">
        <v>76</v>
      </c>
      <c r="C24" s="49">
        <v>1009</v>
      </c>
      <c r="D24" s="7">
        <v>114</v>
      </c>
      <c r="E24" s="50">
        <v>45.914000000000001</v>
      </c>
      <c r="F24" s="50" t="s">
        <v>23</v>
      </c>
      <c r="G24" s="50">
        <v>25.759</v>
      </c>
      <c r="I24" s="50">
        <v>9.0152999999999999</v>
      </c>
      <c r="K24" s="50">
        <v>7.9888000000000003</v>
      </c>
      <c r="L24" s="50" t="s">
        <v>23</v>
      </c>
      <c r="M24" s="50">
        <v>28.0427</v>
      </c>
      <c r="N24" s="50" t="s">
        <v>23</v>
      </c>
      <c r="O24" s="50">
        <v>49.874000000000002</v>
      </c>
      <c r="Q24" s="50">
        <v>61.634</v>
      </c>
      <c r="R24" s="50" t="s">
        <v>23</v>
      </c>
      <c r="S24" s="50">
        <v>0.53917000000000004</v>
      </c>
      <c r="T24" s="50" t="s">
        <v>23</v>
      </c>
      <c r="U24" s="50">
        <v>56.843000000000004</v>
      </c>
      <c r="V24" s="50" t="s">
        <v>23</v>
      </c>
      <c r="W24" s="51">
        <v>2178.9</v>
      </c>
      <c r="X24" s="51" t="s">
        <v>23</v>
      </c>
      <c r="Y24" s="51">
        <v>19023</v>
      </c>
    </row>
    <row r="25" spans="1:26" ht="12.75" customHeight="1" x14ac:dyDescent="0.25">
      <c r="A25" s="23" t="s">
        <v>133</v>
      </c>
      <c r="B25" s="23" t="s">
        <v>135</v>
      </c>
      <c r="C25" s="49">
        <v>10404</v>
      </c>
      <c r="D25" s="7">
        <v>114</v>
      </c>
      <c r="E25" s="50">
        <v>47.744999999999997</v>
      </c>
      <c r="F25" s="50" t="s">
        <v>23</v>
      </c>
      <c r="G25" s="50">
        <v>23.995999999999999</v>
      </c>
      <c r="I25" s="50">
        <v>8.3986000000000001</v>
      </c>
      <c r="K25" s="50">
        <v>7.9353999999999996</v>
      </c>
      <c r="L25" s="50" t="s">
        <v>23</v>
      </c>
      <c r="M25" s="50">
        <v>27.43</v>
      </c>
      <c r="N25" s="50" t="s">
        <v>23</v>
      </c>
      <c r="O25" s="50">
        <v>47.948999999999998</v>
      </c>
      <c r="P25" s="50" t="s">
        <v>23</v>
      </c>
      <c r="Q25" s="50">
        <v>61.045000000000002</v>
      </c>
      <c r="R25" s="50" t="s">
        <v>23</v>
      </c>
      <c r="S25" s="50">
        <v>0.50885999999999998</v>
      </c>
      <c r="U25" s="50">
        <v>51.585999999999999</v>
      </c>
      <c r="W25" s="51">
        <v>2014.3</v>
      </c>
      <c r="Y25" s="51">
        <v>16462</v>
      </c>
    </row>
    <row r="26" spans="1:26" ht="12.75" customHeight="1" x14ac:dyDescent="0.25">
      <c r="A26" s="9" t="s">
        <v>27</v>
      </c>
      <c r="B26" s="23" t="s">
        <v>129</v>
      </c>
      <c r="C26" s="49">
        <v>8154</v>
      </c>
      <c r="D26" s="7">
        <v>118</v>
      </c>
      <c r="E26" s="50">
        <v>44.582000000000001</v>
      </c>
      <c r="G26" s="50">
        <v>26.437999999999999</v>
      </c>
      <c r="I26" s="50">
        <v>9.2533999999999992</v>
      </c>
      <c r="K26" s="50">
        <v>7.5340999999999996</v>
      </c>
      <c r="M26" s="50">
        <v>29.0289</v>
      </c>
      <c r="O26" s="50">
        <v>50.174999999999997</v>
      </c>
      <c r="Q26" s="50">
        <v>61.683</v>
      </c>
      <c r="R26" s="50" t="s">
        <v>23</v>
      </c>
      <c r="S26" s="50">
        <v>0.50549999999999995</v>
      </c>
      <c r="U26" s="50">
        <v>51.078000000000003</v>
      </c>
      <c r="W26" s="51">
        <v>1851.9</v>
      </c>
      <c r="Y26" s="51">
        <v>15956</v>
      </c>
    </row>
    <row r="27" spans="1:26" ht="12.75" customHeight="1" x14ac:dyDescent="0.25">
      <c r="A27" s="23"/>
      <c r="B27" s="23"/>
      <c r="D27" s="7"/>
    </row>
    <row r="28" spans="1:26" ht="12.75" customHeight="1" x14ac:dyDescent="0.25">
      <c r="A28" s="28"/>
      <c r="B28" s="20" t="s">
        <v>24</v>
      </c>
      <c r="C28" s="53"/>
      <c r="D28" s="28"/>
      <c r="E28" s="52">
        <f>AVERAGE(E6:E26)</f>
        <v>45.944095238095237</v>
      </c>
      <c r="F28" s="52"/>
      <c r="G28" s="52">
        <f t="shared" ref="G28:Y28" si="0">AVERAGE(G6:G26)</f>
        <v>29.349761904761905</v>
      </c>
      <c r="H28" s="52"/>
      <c r="I28" s="52">
        <f t="shared" si="0"/>
        <v>10.272366666666667</v>
      </c>
      <c r="J28" s="52"/>
      <c r="K28" s="52">
        <f t="shared" si="0"/>
        <v>7.7187952380952378</v>
      </c>
      <c r="L28" s="52"/>
      <c r="M28" s="52">
        <f t="shared" si="0"/>
        <v>28.370433333333338</v>
      </c>
      <c r="N28" s="52"/>
      <c r="O28" s="52">
        <f t="shared" si="0"/>
        <v>49.505142857142864</v>
      </c>
      <c r="P28" s="52"/>
      <c r="Q28" s="52">
        <f t="shared" si="0"/>
        <v>60.151476190476181</v>
      </c>
      <c r="R28" s="52"/>
      <c r="S28" s="52">
        <f t="shared" si="0"/>
        <v>0.52723190476190473</v>
      </c>
      <c r="T28" s="52"/>
      <c r="U28" s="52">
        <f t="shared" si="0"/>
        <v>54.378523809523813</v>
      </c>
      <c r="V28" s="52"/>
      <c r="W28" s="54">
        <f t="shared" si="0"/>
        <v>2051.2333333333336</v>
      </c>
      <c r="X28" s="54"/>
      <c r="Y28" s="54">
        <f t="shared" si="0"/>
        <v>20754.095238095237</v>
      </c>
      <c r="Z28" s="28"/>
    </row>
    <row r="29" spans="1:26" ht="12.75" customHeight="1" x14ac:dyDescent="0.25">
      <c r="A29" s="24"/>
      <c r="B29" s="21" t="s">
        <v>25</v>
      </c>
      <c r="C29" s="56"/>
      <c r="D29" s="24"/>
      <c r="E29" s="55">
        <v>3.1034000000000002</v>
      </c>
      <c r="F29" s="55"/>
      <c r="G29" s="55">
        <v>4.2450000000000001</v>
      </c>
      <c r="H29" s="55"/>
      <c r="I29" s="55">
        <v>1.4858</v>
      </c>
      <c r="J29" s="55"/>
      <c r="K29" s="55">
        <v>0.43780000000000002</v>
      </c>
      <c r="L29" s="55"/>
      <c r="M29" s="55">
        <v>1.4008</v>
      </c>
      <c r="N29" s="55"/>
      <c r="O29" s="55">
        <v>2.5005000000000002</v>
      </c>
      <c r="P29" s="55"/>
      <c r="Q29" s="55">
        <v>2.3877000000000002</v>
      </c>
      <c r="R29" s="55"/>
      <c r="S29" s="55">
        <v>3.9100000000000003E-2</v>
      </c>
      <c r="T29" s="55"/>
      <c r="U29" s="55">
        <v>5.3445</v>
      </c>
      <c r="V29" s="55"/>
      <c r="W29" s="57">
        <v>325.18</v>
      </c>
      <c r="X29" s="57"/>
      <c r="Y29" s="57">
        <v>4494.3</v>
      </c>
      <c r="Z29" s="24"/>
    </row>
    <row r="30" spans="1:26" ht="12.75" customHeight="1" x14ac:dyDescent="0.25">
      <c r="A30" s="26"/>
      <c r="B30" s="22" t="s">
        <v>26</v>
      </c>
      <c r="C30" s="59"/>
      <c r="D30" s="26"/>
      <c r="E30" s="58">
        <v>7.4987969999999997</v>
      </c>
      <c r="F30" s="58"/>
      <c r="G30" s="58">
        <v>16.107009999999999</v>
      </c>
      <c r="H30" s="58"/>
      <c r="I30" s="58">
        <v>16.107289999999999</v>
      </c>
      <c r="J30" s="58"/>
      <c r="K30" s="58">
        <v>6.3738460000000003</v>
      </c>
      <c r="L30" s="58"/>
      <c r="M30" s="58">
        <v>5.5173940000000004</v>
      </c>
      <c r="N30" s="58"/>
      <c r="O30" s="58">
        <v>5.6482890000000001</v>
      </c>
      <c r="P30" s="58"/>
      <c r="Q30" s="58">
        <v>4.4386089999999996</v>
      </c>
      <c r="R30" s="58"/>
      <c r="S30" s="58">
        <v>8.184272</v>
      </c>
      <c r="T30" s="58"/>
      <c r="U30" s="58">
        <v>10.85248</v>
      </c>
      <c r="V30" s="58"/>
      <c r="W30" s="60">
        <v>17.518879999999999</v>
      </c>
      <c r="X30" s="60"/>
      <c r="Y30" s="60">
        <v>23.943200000000001</v>
      </c>
      <c r="Z30" s="26"/>
    </row>
    <row r="31" spans="1:26" ht="12.75" customHeight="1" x14ac:dyDescent="0.25"/>
    <row r="32" spans="1:26" ht="15" customHeight="1" x14ac:dyDescent="0.25">
      <c r="A32" s="2" t="s">
        <v>0</v>
      </c>
    </row>
    <row r="33" spans="1:1" ht="12.75" customHeight="1" x14ac:dyDescent="0.25">
      <c r="A33" s="3" t="s">
        <v>1</v>
      </c>
    </row>
    <row r="34" spans="1:1" ht="12.75" customHeight="1" x14ac:dyDescent="0.25">
      <c r="A34" s="4" t="s">
        <v>2</v>
      </c>
    </row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</sheetData>
  <sortState ref="A6:Z26">
    <sortCondition descending="1" ref="Y6:Y26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6" workbookViewId="0"/>
  </sheetViews>
  <sheetFormatPr defaultRowHeight="15" x14ac:dyDescent="0.25"/>
  <cols>
    <col min="1" max="1" width="16.85546875" style="49" customWidth="1"/>
    <col min="2" max="2" width="20.28515625" style="49" customWidth="1"/>
    <col min="3" max="3" width="0" style="49" hidden="1" customWidth="1"/>
    <col min="4" max="4" width="9.140625" style="49"/>
    <col min="5" max="5" width="11.7109375" style="50" bestFit="1" customWidth="1"/>
    <col min="6" max="6" width="2.28515625" style="50" customWidth="1"/>
    <col min="7" max="7" width="9.5703125" style="50" bestFit="1" customWidth="1"/>
    <col min="8" max="8" width="2.28515625" style="50" customWidth="1"/>
    <col min="9" max="9" width="9.5703125" style="50" bestFit="1" customWidth="1"/>
    <col min="10" max="10" width="2.28515625" style="50" customWidth="1"/>
    <col min="11" max="11" width="9.28515625" style="50" bestFit="1" customWidth="1"/>
    <col min="12" max="12" width="2.28515625" style="50" customWidth="1"/>
    <col min="13" max="13" width="9.5703125" style="50" bestFit="1" customWidth="1"/>
    <col min="14" max="14" width="2.28515625" style="50" customWidth="1"/>
    <col min="15" max="15" width="9.5703125" style="50" bestFit="1" customWidth="1"/>
    <col min="16" max="16" width="2.28515625" style="50" customWidth="1"/>
    <col min="17" max="17" width="9.5703125" style="50" bestFit="1" customWidth="1"/>
    <col min="18" max="18" width="2.28515625" style="50" customWidth="1"/>
    <col min="19" max="19" width="9.28515625" style="50" bestFit="1" customWidth="1"/>
    <col min="20" max="20" width="2.28515625" style="50" customWidth="1"/>
    <col min="21" max="21" width="9.5703125" style="50" bestFit="1" customWidth="1"/>
    <col min="22" max="22" width="2.28515625" style="49" customWidth="1"/>
    <col min="23" max="23" width="9.140625" style="51"/>
    <col min="24" max="24" width="2.28515625" style="51" customWidth="1"/>
    <col min="25" max="25" width="9.140625" style="51"/>
    <col min="26" max="26" width="2.28515625" style="49" customWidth="1"/>
    <col min="27" max="39" width="9.140625" style="49"/>
  </cols>
  <sheetData>
    <row r="1" spans="1:44" ht="12.75" customHeight="1" x14ac:dyDescent="0.25">
      <c r="A1" s="5" t="s">
        <v>141</v>
      </c>
    </row>
    <row r="2" spans="1:44" ht="12.75" customHeight="1" x14ac:dyDescent="0.25"/>
    <row r="3" spans="1:44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7" t="s">
        <v>7</v>
      </c>
      <c r="F3" s="67"/>
      <c r="G3" s="67" t="s">
        <v>8</v>
      </c>
      <c r="H3" s="67"/>
      <c r="I3" s="67" t="s">
        <v>9</v>
      </c>
      <c r="J3" s="67"/>
      <c r="K3" s="67" t="s">
        <v>10</v>
      </c>
      <c r="L3" s="67"/>
      <c r="M3" s="67" t="s">
        <v>11</v>
      </c>
      <c r="N3" s="67"/>
      <c r="O3" s="67" t="s">
        <v>12</v>
      </c>
      <c r="P3" s="67"/>
      <c r="Q3" s="67" t="s">
        <v>13</v>
      </c>
      <c r="R3" s="67"/>
      <c r="S3" s="68" t="s">
        <v>14</v>
      </c>
      <c r="T3" s="68"/>
      <c r="U3" s="68" t="s">
        <v>15</v>
      </c>
      <c r="V3" s="68"/>
      <c r="W3" s="69" t="s">
        <v>16</v>
      </c>
      <c r="X3" s="69"/>
      <c r="Y3" s="68" t="s">
        <v>16</v>
      </c>
      <c r="Z3" s="68"/>
    </row>
    <row r="4" spans="1:44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  <c r="AN4" s="49"/>
      <c r="AO4" s="49"/>
      <c r="AP4" s="49"/>
      <c r="AQ4" s="49"/>
      <c r="AR4" s="49"/>
    </row>
    <row r="5" spans="1:44" ht="12.75" customHeight="1" x14ac:dyDescent="0.25">
      <c r="AN5" s="49"/>
      <c r="AO5" s="49"/>
      <c r="AP5" s="49"/>
      <c r="AQ5" s="49"/>
      <c r="AR5" s="49"/>
    </row>
    <row r="6" spans="1:44" ht="12.75" customHeight="1" x14ac:dyDescent="0.25">
      <c r="A6" s="9" t="s">
        <v>41</v>
      </c>
      <c r="B6" s="23" t="s">
        <v>47</v>
      </c>
      <c r="C6" s="7">
        <v>5434</v>
      </c>
      <c r="D6" s="7">
        <v>111</v>
      </c>
      <c r="E6" s="50">
        <v>47.786999999999999</v>
      </c>
      <c r="F6" s="50" t="s">
        <v>23</v>
      </c>
      <c r="G6" s="50">
        <v>36.290999999999997</v>
      </c>
      <c r="H6" s="50" t="s">
        <v>23</v>
      </c>
      <c r="I6" s="50">
        <v>12.702</v>
      </c>
      <c r="J6" s="50" t="s">
        <v>23</v>
      </c>
      <c r="K6" s="50">
        <v>8.2057000000000002</v>
      </c>
      <c r="M6" s="50">
        <v>27.1187</v>
      </c>
      <c r="N6" s="50" t="s">
        <v>23</v>
      </c>
      <c r="O6" s="50">
        <v>46.8</v>
      </c>
      <c r="P6" s="50" t="s">
        <v>23</v>
      </c>
      <c r="Q6" s="50">
        <v>61.924999999999997</v>
      </c>
      <c r="R6" s="50" t="s">
        <v>23</v>
      </c>
      <c r="S6" s="50">
        <v>0.54966999999999999</v>
      </c>
      <c r="T6" s="50" t="s">
        <v>23</v>
      </c>
      <c r="U6" s="50">
        <v>57.386000000000003</v>
      </c>
      <c r="V6" s="49" t="s">
        <v>23</v>
      </c>
      <c r="W6" s="51">
        <v>2205.9</v>
      </c>
      <c r="X6" s="51" t="s">
        <v>23</v>
      </c>
      <c r="Y6" s="51">
        <v>29660</v>
      </c>
      <c r="Z6" s="49" t="s">
        <v>23</v>
      </c>
      <c r="AN6" s="49"/>
      <c r="AO6" s="49"/>
      <c r="AP6" s="49"/>
      <c r="AQ6" s="49"/>
      <c r="AR6" s="49"/>
    </row>
    <row r="7" spans="1:44" ht="12.75" customHeight="1" x14ac:dyDescent="0.25">
      <c r="A7" s="23" t="s">
        <v>133</v>
      </c>
      <c r="B7" s="23" t="s">
        <v>134</v>
      </c>
      <c r="C7" s="7">
        <v>10402</v>
      </c>
      <c r="D7" s="7">
        <v>110</v>
      </c>
      <c r="E7" s="50">
        <v>44.472999999999999</v>
      </c>
      <c r="F7" s="50" t="s">
        <v>23</v>
      </c>
      <c r="G7" s="50">
        <v>33.819000000000003</v>
      </c>
      <c r="I7" s="50">
        <v>11.837</v>
      </c>
      <c r="K7" s="50">
        <v>7.6707000000000001</v>
      </c>
      <c r="M7" s="50">
        <v>27.3963</v>
      </c>
      <c r="N7" s="50" t="s">
        <v>23</v>
      </c>
      <c r="O7" s="50">
        <v>47.834000000000003</v>
      </c>
      <c r="P7" s="50" t="s">
        <v>23</v>
      </c>
      <c r="Q7" s="50">
        <v>59.661999999999999</v>
      </c>
      <c r="S7" s="50">
        <v>0.52700000000000002</v>
      </c>
      <c r="T7" s="50" t="s">
        <v>23</v>
      </c>
      <c r="U7" s="50">
        <v>54.44</v>
      </c>
      <c r="V7" s="49" t="s">
        <v>23</v>
      </c>
      <c r="W7" s="51">
        <v>2037</v>
      </c>
      <c r="X7" s="51" t="s">
        <v>23</v>
      </c>
      <c r="Y7" s="51">
        <v>24416</v>
      </c>
      <c r="Z7" s="49" t="s">
        <v>23</v>
      </c>
      <c r="AN7" s="49"/>
      <c r="AO7" s="49"/>
      <c r="AP7" s="49"/>
      <c r="AQ7" s="49"/>
      <c r="AR7" s="49"/>
    </row>
    <row r="8" spans="1:44" ht="12.75" customHeight="1" x14ac:dyDescent="0.25">
      <c r="A8" s="9" t="s">
        <v>102</v>
      </c>
      <c r="B8" s="23" t="s">
        <v>104</v>
      </c>
      <c r="C8" s="7">
        <v>3120</v>
      </c>
      <c r="D8" s="7">
        <v>116</v>
      </c>
      <c r="E8" s="50">
        <v>42.406999999999996</v>
      </c>
      <c r="G8" s="50">
        <v>34.542999999999999</v>
      </c>
      <c r="I8" s="50">
        <v>12.09</v>
      </c>
      <c r="K8" s="50">
        <v>8.2654999999999994</v>
      </c>
      <c r="M8" s="50">
        <v>26.382999999999999</v>
      </c>
      <c r="N8" s="50" t="s">
        <v>23</v>
      </c>
      <c r="O8" s="50">
        <v>46.908000000000001</v>
      </c>
      <c r="P8" s="50" t="s">
        <v>23</v>
      </c>
      <c r="Q8" s="50">
        <v>60.695</v>
      </c>
      <c r="R8" s="50" t="s">
        <v>23</v>
      </c>
      <c r="S8" s="50">
        <v>0.50175000000000003</v>
      </c>
      <c r="U8" s="50">
        <v>50.143999999999998</v>
      </c>
      <c r="V8" s="49" t="s">
        <v>23</v>
      </c>
      <c r="W8" s="51">
        <v>1785.3</v>
      </c>
      <c r="X8" s="51" t="s">
        <v>23</v>
      </c>
      <c r="Y8" s="51">
        <v>23950</v>
      </c>
      <c r="Z8" s="49" t="s">
        <v>23</v>
      </c>
      <c r="AN8" s="49"/>
      <c r="AO8" s="49"/>
      <c r="AP8" s="49"/>
      <c r="AQ8" s="49"/>
      <c r="AR8" s="49"/>
    </row>
    <row r="9" spans="1:44" ht="12.75" customHeight="1" x14ac:dyDescent="0.25">
      <c r="A9" s="9" t="s">
        <v>41</v>
      </c>
      <c r="B9" s="23" t="s">
        <v>42</v>
      </c>
      <c r="C9" s="7">
        <v>4638</v>
      </c>
      <c r="D9" s="7">
        <v>115</v>
      </c>
      <c r="E9" s="50">
        <v>40.4</v>
      </c>
      <c r="G9" s="50">
        <v>34.503999999999998</v>
      </c>
      <c r="I9" s="50">
        <v>12.077</v>
      </c>
      <c r="K9" s="50">
        <v>8.1423000000000005</v>
      </c>
      <c r="M9" s="50">
        <v>28.203299999999999</v>
      </c>
      <c r="O9" s="50">
        <v>49.875999999999998</v>
      </c>
      <c r="Q9" s="50">
        <v>57.082000000000001</v>
      </c>
      <c r="S9" s="50">
        <v>0.4985</v>
      </c>
      <c r="U9" s="50">
        <v>48.819000000000003</v>
      </c>
      <c r="W9" s="51">
        <v>1751.2</v>
      </c>
      <c r="Y9" s="51">
        <v>23383</v>
      </c>
      <c r="Z9" s="49" t="s">
        <v>23</v>
      </c>
      <c r="AN9" s="49"/>
      <c r="AO9" s="49"/>
      <c r="AP9" s="49"/>
      <c r="AQ9" s="49"/>
      <c r="AR9" s="49"/>
    </row>
    <row r="10" spans="1:44" ht="12.75" customHeight="1" x14ac:dyDescent="0.25">
      <c r="A10" s="9" t="s">
        <v>36</v>
      </c>
      <c r="B10" s="23" t="s">
        <v>39</v>
      </c>
      <c r="C10" s="7">
        <v>5095</v>
      </c>
      <c r="D10" s="7">
        <v>108</v>
      </c>
      <c r="E10" s="50">
        <v>44.311</v>
      </c>
      <c r="G10" s="50">
        <v>35.454999999999998</v>
      </c>
      <c r="H10" s="50" t="s">
        <v>23</v>
      </c>
      <c r="I10" s="50">
        <v>12.41</v>
      </c>
      <c r="J10" s="50" t="s">
        <v>23</v>
      </c>
      <c r="K10" s="50">
        <v>8.3889999999999993</v>
      </c>
      <c r="M10" s="50">
        <v>26.741499999999998</v>
      </c>
      <c r="N10" s="50" t="s">
        <v>23</v>
      </c>
      <c r="O10" s="50">
        <v>46.642000000000003</v>
      </c>
      <c r="P10" s="50" t="s">
        <v>23</v>
      </c>
      <c r="Q10" s="50">
        <v>60.207000000000001</v>
      </c>
      <c r="S10" s="50">
        <v>0.50349999999999995</v>
      </c>
      <c r="U10" s="50">
        <v>50.45</v>
      </c>
      <c r="V10" s="49" t="s">
        <v>23</v>
      </c>
      <c r="W10" s="51">
        <v>1795.8</v>
      </c>
      <c r="X10" s="51" t="s">
        <v>23</v>
      </c>
      <c r="Y10" s="51">
        <v>22604</v>
      </c>
      <c r="Z10" s="49" t="s">
        <v>23</v>
      </c>
      <c r="AN10" s="49"/>
      <c r="AO10" s="49"/>
      <c r="AP10" s="49"/>
      <c r="AQ10" s="49"/>
      <c r="AR10" s="49"/>
    </row>
    <row r="11" spans="1:44" ht="12.75" customHeight="1" x14ac:dyDescent="0.25">
      <c r="A11" s="9" t="s">
        <v>41</v>
      </c>
      <c r="B11" s="23" t="s">
        <v>48</v>
      </c>
      <c r="C11" s="7">
        <v>5435</v>
      </c>
      <c r="D11" s="7">
        <v>112</v>
      </c>
      <c r="E11" s="50">
        <v>40.015999999999998</v>
      </c>
      <c r="G11" s="50">
        <v>33.198</v>
      </c>
      <c r="I11" s="50">
        <v>11.619</v>
      </c>
      <c r="K11" s="50">
        <v>8.4324999999999992</v>
      </c>
      <c r="M11" s="50">
        <v>27.601500000000001</v>
      </c>
      <c r="O11" s="50">
        <v>48.112000000000002</v>
      </c>
      <c r="P11" s="50" t="s">
        <v>23</v>
      </c>
      <c r="Q11" s="50">
        <v>62.786999999999999</v>
      </c>
      <c r="R11" s="50" t="s">
        <v>23</v>
      </c>
      <c r="S11" s="50">
        <v>0.52424999999999999</v>
      </c>
      <c r="T11" s="50" t="s">
        <v>23</v>
      </c>
      <c r="U11" s="50">
        <v>52.09</v>
      </c>
      <c r="V11" s="49" t="s">
        <v>23</v>
      </c>
      <c r="W11" s="51">
        <v>1936.5</v>
      </c>
      <c r="X11" s="51" t="s">
        <v>23</v>
      </c>
      <c r="Y11" s="51">
        <v>22394</v>
      </c>
      <c r="Z11" s="49" t="s">
        <v>23</v>
      </c>
      <c r="AN11" s="49"/>
      <c r="AO11" s="49"/>
      <c r="AP11" s="49"/>
      <c r="AQ11" s="49"/>
      <c r="AR11" s="49"/>
    </row>
    <row r="12" spans="1:44" ht="12.75" customHeight="1" x14ac:dyDescent="0.25">
      <c r="A12" s="9" t="s">
        <v>27</v>
      </c>
      <c r="B12" s="23" t="s">
        <v>28</v>
      </c>
      <c r="C12" s="7">
        <v>1006</v>
      </c>
      <c r="D12" s="7">
        <v>118</v>
      </c>
      <c r="E12" s="50">
        <v>40.582999999999998</v>
      </c>
      <c r="G12" s="50">
        <v>35.89</v>
      </c>
      <c r="H12" s="50" t="s">
        <v>23</v>
      </c>
      <c r="I12" s="50">
        <v>12.561999999999999</v>
      </c>
      <c r="J12" s="50" t="s">
        <v>23</v>
      </c>
      <c r="K12" s="50">
        <v>7.7190000000000003</v>
      </c>
      <c r="M12" s="50">
        <v>27.929500000000001</v>
      </c>
      <c r="O12" s="50">
        <v>50.244</v>
      </c>
      <c r="Q12" s="50">
        <v>61.405999999999999</v>
      </c>
      <c r="R12" s="50" t="s">
        <v>23</v>
      </c>
      <c r="S12" s="50">
        <v>0.51700000000000002</v>
      </c>
      <c r="T12" s="50" t="s">
        <v>23</v>
      </c>
      <c r="U12" s="50">
        <v>51.451000000000001</v>
      </c>
      <c r="V12" s="49" t="s">
        <v>23</v>
      </c>
      <c r="W12" s="51">
        <v>1884.1</v>
      </c>
      <c r="X12" s="51" t="s">
        <v>23</v>
      </c>
      <c r="Y12" s="51">
        <v>21785</v>
      </c>
      <c r="Z12" s="49" t="s">
        <v>23</v>
      </c>
      <c r="AN12" s="49"/>
      <c r="AO12" s="49"/>
      <c r="AP12" s="49"/>
      <c r="AQ12" s="49"/>
      <c r="AR12" s="49"/>
    </row>
    <row r="13" spans="1:44" ht="12.75" customHeight="1" x14ac:dyDescent="0.25">
      <c r="A13" s="9" t="s">
        <v>27</v>
      </c>
      <c r="B13" s="23" t="s">
        <v>81</v>
      </c>
      <c r="C13" s="7">
        <v>1019</v>
      </c>
      <c r="D13" s="7">
        <v>113</v>
      </c>
      <c r="E13" s="50">
        <v>42.756</v>
      </c>
      <c r="G13" s="50">
        <v>35.68</v>
      </c>
      <c r="H13" s="50" t="s">
        <v>23</v>
      </c>
      <c r="I13" s="50">
        <v>12.488</v>
      </c>
      <c r="J13" s="50" t="s">
        <v>23</v>
      </c>
      <c r="K13" s="50">
        <v>8.6768000000000001</v>
      </c>
      <c r="L13" s="50" t="s">
        <v>23</v>
      </c>
      <c r="M13" s="50">
        <v>26.6798</v>
      </c>
      <c r="N13" s="50" t="s">
        <v>23</v>
      </c>
      <c r="O13" s="50">
        <v>49.697000000000003</v>
      </c>
      <c r="Q13" s="50">
        <v>56.563000000000002</v>
      </c>
      <c r="S13" s="50">
        <v>0.48725000000000002</v>
      </c>
      <c r="U13" s="50">
        <v>48.765000000000001</v>
      </c>
      <c r="W13" s="51">
        <v>1682.7</v>
      </c>
      <c r="Y13" s="51">
        <v>21750</v>
      </c>
      <c r="Z13" s="49" t="s">
        <v>23</v>
      </c>
      <c r="AN13" s="49"/>
      <c r="AO13" s="49"/>
      <c r="AP13" s="49"/>
      <c r="AQ13" s="49"/>
      <c r="AR13" s="49"/>
    </row>
    <row r="14" spans="1:44" ht="12.75" customHeight="1" x14ac:dyDescent="0.25">
      <c r="A14" s="9" t="s">
        <v>27</v>
      </c>
      <c r="B14" s="23" t="s">
        <v>128</v>
      </c>
      <c r="C14" s="7">
        <v>8151</v>
      </c>
      <c r="D14" s="7">
        <v>115</v>
      </c>
      <c r="E14" s="50">
        <v>39.875</v>
      </c>
      <c r="G14" s="50">
        <v>31.341999999999999</v>
      </c>
      <c r="I14" s="50">
        <v>10.97</v>
      </c>
      <c r="K14" s="50">
        <v>8.0058000000000007</v>
      </c>
      <c r="M14" s="50">
        <v>28.653500000000001</v>
      </c>
      <c r="O14" s="50">
        <v>50.857999999999997</v>
      </c>
      <c r="Q14" s="50">
        <v>61.98</v>
      </c>
      <c r="R14" s="50" t="s">
        <v>23</v>
      </c>
      <c r="S14" s="50">
        <v>0.51200000000000001</v>
      </c>
      <c r="T14" s="50" t="s">
        <v>23</v>
      </c>
      <c r="U14" s="50">
        <v>51.106000000000002</v>
      </c>
      <c r="V14" s="49" t="s">
        <v>23</v>
      </c>
      <c r="W14" s="51">
        <v>1858.6</v>
      </c>
      <c r="X14" s="51" t="s">
        <v>23</v>
      </c>
      <c r="Y14" s="51">
        <v>21507</v>
      </c>
      <c r="Z14" s="49" t="s">
        <v>23</v>
      </c>
      <c r="AN14" s="49"/>
      <c r="AO14" s="49"/>
      <c r="AP14" s="49"/>
      <c r="AQ14" s="49"/>
      <c r="AR14" s="49"/>
    </row>
    <row r="15" spans="1:44" ht="12.75" customHeight="1" x14ac:dyDescent="0.25">
      <c r="A15" s="9" t="s">
        <v>27</v>
      </c>
      <c r="B15" s="23" t="s">
        <v>78</v>
      </c>
      <c r="C15" s="7">
        <v>1011</v>
      </c>
      <c r="D15" s="7">
        <v>117</v>
      </c>
      <c r="E15" s="50">
        <v>43.02</v>
      </c>
      <c r="G15" s="50">
        <v>39.554000000000002</v>
      </c>
      <c r="H15" s="50" t="s">
        <v>23</v>
      </c>
      <c r="I15" s="50">
        <v>13.843999999999999</v>
      </c>
      <c r="J15" s="50" t="s">
        <v>23</v>
      </c>
      <c r="K15" s="50">
        <v>7.9160000000000004</v>
      </c>
      <c r="M15" s="50">
        <v>29.009</v>
      </c>
      <c r="O15" s="50">
        <v>51.283999999999999</v>
      </c>
      <c r="Q15" s="50">
        <v>58.427</v>
      </c>
      <c r="S15" s="50">
        <v>0.47899999999999998</v>
      </c>
      <c r="U15" s="50">
        <v>47.512</v>
      </c>
      <c r="W15" s="51">
        <v>1629.4</v>
      </c>
      <c r="Y15" s="51">
        <v>21460</v>
      </c>
      <c r="Z15" s="49" t="s">
        <v>23</v>
      </c>
      <c r="AN15" s="49"/>
      <c r="AO15" s="49"/>
      <c r="AP15" s="49"/>
      <c r="AQ15" s="49"/>
      <c r="AR15" s="49"/>
    </row>
    <row r="16" spans="1:44" ht="12.75" customHeight="1" x14ac:dyDescent="0.25">
      <c r="A16" s="9" t="s">
        <v>31</v>
      </c>
      <c r="B16" s="23" t="s">
        <v>50</v>
      </c>
      <c r="C16" s="7">
        <v>9207</v>
      </c>
      <c r="D16" s="7">
        <v>116</v>
      </c>
      <c r="E16" s="50">
        <v>41.311</v>
      </c>
      <c r="G16" s="50">
        <v>28.222999999999999</v>
      </c>
      <c r="I16" s="50">
        <v>9.8780000000000001</v>
      </c>
      <c r="K16" s="50">
        <v>7.5540000000000003</v>
      </c>
      <c r="M16" s="50">
        <v>28.152000000000001</v>
      </c>
      <c r="O16" s="50">
        <v>47.844000000000001</v>
      </c>
      <c r="P16" s="50" t="s">
        <v>23</v>
      </c>
      <c r="Q16" s="50">
        <v>60.232999999999997</v>
      </c>
      <c r="S16" s="50">
        <v>0.55532999999999999</v>
      </c>
      <c r="T16" s="50" t="s">
        <v>23</v>
      </c>
      <c r="U16" s="50">
        <v>56.927</v>
      </c>
      <c r="V16" s="49" t="s">
        <v>23</v>
      </c>
      <c r="W16" s="51">
        <v>2230.1999999999998</v>
      </c>
      <c r="X16" s="51" t="s">
        <v>23</v>
      </c>
      <c r="Y16" s="51">
        <v>21360</v>
      </c>
      <c r="Z16" s="49" t="s">
        <v>23</v>
      </c>
      <c r="AN16" s="49"/>
      <c r="AO16" s="49"/>
      <c r="AP16" s="49"/>
      <c r="AQ16" s="49"/>
      <c r="AR16" s="49"/>
    </row>
    <row r="17" spans="1:44" ht="12.75" customHeight="1" x14ac:dyDescent="0.25">
      <c r="A17" s="9" t="s">
        <v>41</v>
      </c>
      <c r="B17" s="23" t="s">
        <v>46</v>
      </c>
      <c r="C17" s="7">
        <v>5433</v>
      </c>
      <c r="D17" s="7">
        <v>110</v>
      </c>
      <c r="E17" s="50">
        <v>43.353000000000002</v>
      </c>
      <c r="G17" s="50">
        <v>41.363</v>
      </c>
      <c r="H17" s="50" t="s">
        <v>23</v>
      </c>
      <c r="I17" s="50">
        <v>14.477</v>
      </c>
      <c r="J17" s="50" t="s">
        <v>23</v>
      </c>
      <c r="K17" s="50">
        <v>7.4640000000000004</v>
      </c>
      <c r="M17" s="50">
        <v>28.6387</v>
      </c>
      <c r="O17" s="50">
        <v>50.639000000000003</v>
      </c>
      <c r="Q17" s="50">
        <v>61.17</v>
      </c>
      <c r="R17" s="50" t="s">
        <v>23</v>
      </c>
      <c r="S17" s="50">
        <v>0.45600000000000002</v>
      </c>
      <c r="U17" s="50">
        <v>43.972000000000001</v>
      </c>
      <c r="W17" s="51">
        <v>1390.9</v>
      </c>
      <c r="Y17" s="51">
        <v>21283</v>
      </c>
      <c r="Z17" s="49" t="s">
        <v>23</v>
      </c>
      <c r="AN17" s="49"/>
      <c r="AO17" s="49"/>
      <c r="AP17" s="49"/>
      <c r="AQ17" s="49"/>
      <c r="AR17" s="49"/>
    </row>
    <row r="18" spans="1:44" ht="12.75" customHeight="1" x14ac:dyDescent="0.25">
      <c r="A18" s="9" t="s">
        <v>94</v>
      </c>
      <c r="B18" s="9" t="s">
        <v>130</v>
      </c>
      <c r="C18" s="7">
        <v>9000</v>
      </c>
      <c r="D18" s="7">
        <v>118</v>
      </c>
      <c r="E18" s="50">
        <v>39.343000000000004</v>
      </c>
      <c r="G18" s="50">
        <v>31.268999999999998</v>
      </c>
      <c r="I18" s="50">
        <v>10.944000000000001</v>
      </c>
      <c r="K18" s="50">
        <v>8.0687999999999995</v>
      </c>
      <c r="M18" s="50">
        <v>27.872499999999999</v>
      </c>
      <c r="O18" s="50">
        <v>49.098999999999997</v>
      </c>
      <c r="Q18" s="50">
        <v>61.912999999999997</v>
      </c>
      <c r="R18" s="50" t="s">
        <v>23</v>
      </c>
      <c r="S18" s="50">
        <v>0.52700000000000002</v>
      </c>
      <c r="T18" s="50" t="s">
        <v>23</v>
      </c>
      <c r="U18" s="50">
        <v>52.051000000000002</v>
      </c>
      <c r="V18" s="49" t="s">
        <v>23</v>
      </c>
      <c r="W18" s="51">
        <v>1945.4</v>
      </c>
      <c r="X18" s="51" t="s">
        <v>23</v>
      </c>
      <c r="Y18" s="51">
        <v>21109</v>
      </c>
      <c r="Z18" s="49" t="s">
        <v>23</v>
      </c>
      <c r="AN18" s="49"/>
      <c r="AO18" s="49"/>
      <c r="AP18" s="49"/>
      <c r="AQ18" s="49"/>
      <c r="AR18" s="49"/>
    </row>
    <row r="19" spans="1:44" ht="12.75" customHeight="1" x14ac:dyDescent="0.25">
      <c r="A19" s="9" t="s">
        <v>94</v>
      </c>
      <c r="B19" s="9" t="s">
        <v>98</v>
      </c>
      <c r="C19" s="7">
        <v>1208</v>
      </c>
      <c r="D19" s="7">
        <v>110</v>
      </c>
      <c r="E19" s="50">
        <v>41.889000000000003</v>
      </c>
      <c r="G19" s="50">
        <v>34.749000000000002</v>
      </c>
      <c r="I19" s="50">
        <v>12.162000000000001</v>
      </c>
      <c r="K19" s="50">
        <v>8.0730000000000004</v>
      </c>
      <c r="M19" s="50">
        <v>26.883700000000001</v>
      </c>
      <c r="N19" s="50" t="s">
        <v>23</v>
      </c>
      <c r="O19" s="50">
        <v>46.171999999999997</v>
      </c>
      <c r="P19" s="50" t="s">
        <v>23</v>
      </c>
      <c r="Q19" s="50">
        <v>58.421999999999997</v>
      </c>
      <c r="S19" s="50">
        <v>0.48899999999999999</v>
      </c>
      <c r="U19" s="50">
        <v>46.607999999999997</v>
      </c>
      <c r="W19" s="51">
        <v>1600.8</v>
      </c>
      <c r="Y19" s="51">
        <v>20924</v>
      </c>
      <c r="AN19" s="49"/>
      <c r="AO19" s="49"/>
      <c r="AP19" s="49"/>
      <c r="AQ19" s="49"/>
      <c r="AR19" s="49"/>
    </row>
    <row r="20" spans="1:44" ht="12.75" customHeight="1" x14ac:dyDescent="0.25">
      <c r="A20" s="23" t="s">
        <v>133</v>
      </c>
      <c r="B20" s="23" t="s">
        <v>136</v>
      </c>
      <c r="C20" s="7">
        <v>10407</v>
      </c>
      <c r="D20" s="7">
        <v>113</v>
      </c>
      <c r="E20" s="50">
        <v>41.146999999999998</v>
      </c>
      <c r="G20" s="50">
        <v>33.094000000000001</v>
      </c>
      <c r="I20" s="50">
        <v>11.583</v>
      </c>
      <c r="K20" s="50">
        <v>8.2620000000000005</v>
      </c>
      <c r="M20" s="50">
        <v>27.072500000000002</v>
      </c>
      <c r="N20" s="50" t="s">
        <v>23</v>
      </c>
      <c r="O20" s="50">
        <v>48.948</v>
      </c>
      <c r="Q20" s="50">
        <v>58.106999999999999</v>
      </c>
      <c r="S20" s="50">
        <v>0.50849999999999995</v>
      </c>
      <c r="T20" s="50" t="s">
        <v>23</v>
      </c>
      <c r="U20" s="50">
        <v>50.234000000000002</v>
      </c>
      <c r="V20" s="49" t="s">
        <v>23</v>
      </c>
      <c r="W20" s="51">
        <v>1814.9</v>
      </c>
      <c r="X20" s="51" t="s">
        <v>23</v>
      </c>
      <c r="Y20" s="51">
        <v>20864</v>
      </c>
      <c r="AN20" s="49"/>
      <c r="AO20" s="49"/>
      <c r="AP20" s="49"/>
      <c r="AQ20" s="49"/>
      <c r="AR20" s="49"/>
    </row>
    <row r="21" spans="1:44" ht="12.75" customHeight="1" x14ac:dyDescent="0.25">
      <c r="A21" s="9" t="s">
        <v>36</v>
      </c>
      <c r="B21" s="23" t="s">
        <v>38</v>
      </c>
      <c r="C21" s="7">
        <v>5093</v>
      </c>
      <c r="D21" s="7">
        <v>116</v>
      </c>
      <c r="E21" s="50">
        <v>42.796999999999997</v>
      </c>
      <c r="G21" s="50">
        <v>35.104999999999997</v>
      </c>
      <c r="H21" s="50" t="s">
        <v>23</v>
      </c>
      <c r="I21" s="50">
        <v>12.287000000000001</v>
      </c>
      <c r="J21" s="50" t="s">
        <v>23</v>
      </c>
      <c r="K21" s="50">
        <v>8.2833000000000006</v>
      </c>
      <c r="M21" s="50">
        <v>28.0245</v>
      </c>
      <c r="O21" s="50">
        <v>50.902000000000001</v>
      </c>
      <c r="Q21" s="50">
        <v>60.326000000000001</v>
      </c>
      <c r="R21" s="50" t="s">
        <v>23</v>
      </c>
      <c r="S21" s="50">
        <v>0.49325000000000002</v>
      </c>
      <c r="U21" s="50">
        <v>50.113</v>
      </c>
      <c r="V21" s="49" t="s">
        <v>23</v>
      </c>
      <c r="W21" s="51">
        <v>1741</v>
      </c>
      <c r="Y21" s="51">
        <v>20783</v>
      </c>
      <c r="AN21" s="49"/>
      <c r="AO21" s="49"/>
      <c r="AP21" s="49"/>
      <c r="AQ21" s="49"/>
      <c r="AR21" s="49"/>
    </row>
    <row r="22" spans="1:44" ht="12.75" customHeight="1" x14ac:dyDescent="0.25">
      <c r="A22" s="9" t="s">
        <v>107</v>
      </c>
      <c r="B22" s="23" t="s">
        <v>110</v>
      </c>
      <c r="C22" s="7">
        <v>4089</v>
      </c>
      <c r="D22" s="7">
        <v>118</v>
      </c>
      <c r="E22" s="50">
        <v>37.317</v>
      </c>
      <c r="G22" s="50">
        <v>24.282</v>
      </c>
      <c r="I22" s="50">
        <v>8.4990000000000006</v>
      </c>
      <c r="K22" s="50">
        <v>7.9653</v>
      </c>
      <c r="M22" s="50">
        <v>28.764700000000001</v>
      </c>
      <c r="O22" s="50">
        <v>51.006999999999998</v>
      </c>
      <c r="Q22" s="50">
        <v>60.81</v>
      </c>
      <c r="R22" s="50" t="s">
        <v>23</v>
      </c>
      <c r="S22" s="50">
        <v>0.58733000000000002</v>
      </c>
      <c r="T22" s="50" t="s">
        <v>23</v>
      </c>
      <c r="U22" s="50">
        <v>60.198</v>
      </c>
      <c r="V22" s="49" t="s">
        <v>23</v>
      </c>
      <c r="W22" s="51">
        <v>2438.3000000000002</v>
      </c>
      <c r="X22" s="51" t="s">
        <v>23</v>
      </c>
      <c r="Y22" s="51">
        <v>20274</v>
      </c>
      <c r="AN22" s="49"/>
      <c r="AO22" s="49"/>
      <c r="AP22" s="49"/>
      <c r="AQ22" s="49"/>
      <c r="AR22" s="49"/>
    </row>
    <row r="23" spans="1:44" ht="12.75" customHeight="1" x14ac:dyDescent="0.25">
      <c r="A23" s="9" t="s">
        <v>102</v>
      </c>
      <c r="B23" s="23" t="s">
        <v>103</v>
      </c>
      <c r="C23" s="7">
        <v>3115</v>
      </c>
      <c r="D23" s="7">
        <v>113</v>
      </c>
      <c r="E23" s="50">
        <v>43.218000000000004</v>
      </c>
      <c r="G23" s="50">
        <v>34.234999999999999</v>
      </c>
      <c r="I23" s="50">
        <v>11.981999999999999</v>
      </c>
      <c r="K23" s="50">
        <v>8.1029999999999998</v>
      </c>
      <c r="M23" s="50">
        <v>26.8123</v>
      </c>
      <c r="N23" s="50" t="s">
        <v>23</v>
      </c>
      <c r="O23" s="50">
        <v>47.456000000000003</v>
      </c>
      <c r="P23" s="50" t="s">
        <v>23</v>
      </c>
      <c r="Q23" s="50">
        <v>61.515000000000001</v>
      </c>
      <c r="R23" s="50" t="s">
        <v>23</v>
      </c>
      <c r="S23" s="50">
        <v>0.49725000000000003</v>
      </c>
      <c r="U23" s="50">
        <v>49.923999999999999</v>
      </c>
      <c r="V23" s="49" t="s">
        <v>23</v>
      </c>
      <c r="W23" s="51">
        <v>1758.7</v>
      </c>
      <c r="Y23" s="51">
        <v>20093</v>
      </c>
      <c r="AN23" s="49"/>
      <c r="AO23" s="49"/>
      <c r="AP23" s="49"/>
      <c r="AQ23" s="49"/>
      <c r="AR23" s="49"/>
    </row>
    <row r="24" spans="1:44" ht="12.75" customHeight="1" x14ac:dyDescent="0.25">
      <c r="A24" s="9" t="s">
        <v>41</v>
      </c>
      <c r="B24" s="23" t="s">
        <v>44</v>
      </c>
      <c r="C24" s="7">
        <v>4696</v>
      </c>
      <c r="D24" s="7">
        <v>116</v>
      </c>
      <c r="E24" s="50">
        <v>39.133000000000003</v>
      </c>
      <c r="G24" s="50">
        <v>31.007999999999999</v>
      </c>
      <c r="I24" s="50">
        <v>10.853</v>
      </c>
      <c r="K24" s="50">
        <v>8.3727999999999998</v>
      </c>
      <c r="M24" s="50">
        <v>27.2118</v>
      </c>
      <c r="N24" s="50" t="s">
        <v>23</v>
      </c>
      <c r="O24" s="50">
        <v>48.567999999999998</v>
      </c>
      <c r="Q24" s="50">
        <v>60.043999999999997</v>
      </c>
      <c r="S24" s="50">
        <v>0.51624999999999999</v>
      </c>
      <c r="T24" s="50" t="s">
        <v>23</v>
      </c>
      <c r="U24" s="50">
        <v>50.613</v>
      </c>
      <c r="V24" s="49" t="s">
        <v>23</v>
      </c>
      <c r="W24" s="51">
        <v>1866</v>
      </c>
      <c r="X24" s="51" t="s">
        <v>23</v>
      </c>
      <c r="Y24" s="51">
        <v>19622</v>
      </c>
      <c r="AN24" s="49"/>
      <c r="AO24" s="49"/>
      <c r="AP24" s="49"/>
      <c r="AQ24" s="49"/>
      <c r="AR24" s="49"/>
    </row>
    <row r="25" spans="1:44" ht="12.75" customHeight="1" x14ac:dyDescent="0.25">
      <c r="A25" s="9" t="s">
        <v>116</v>
      </c>
      <c r="B25" s="23" t="s">
        <v>118</v>
      </c>
      <c r="C25" s="7">
        <v>4811</v>
      </c>
      <c r="D25" s="7">
        <v>113</v>
      </c>
      <c r="E25" s="50">
        <v>41.311999999999998</v>
      </c>
      <c r="G25" s="50">
        <v>29.094000000000001</v>
      </c>
      <c r="I25" s="50">
        <v>10.183</v>
      </c>
      <c r="K25" s="50">
        <v>8.1018000000000008</v>
      </c>
      <c r="M25" s="50">
        <v>27.476500000000001</v>
      </c>
      <c r="N25" s="50" t="s">
        <v>23</v>
      </c>
      <c r="O25" s="50">
        <v>48.034999999999997</v>
      </c>
      <c r="P25" s="50" t="s">
        <v>23</v>
      </c>
      <c r="Q25" s="50">
        <v>60.540999999999997</v>
      </c>
      <c r="R25" s="50" t="s">
        <v>23</v>
      </c>
      <c r="S25" s="50">
        <v>0.50524999999999998</v>
      </c>
      <c r="U25" s="50">
        <v>50.052999999999997</v>
      </c>
      <c r="V25" s="49" t="s">
        <v>23</v>
      </c>
      <c r="W25" s="51">
        <v>1801.9</v>
      </c>
      <c r="X25" s="51" t="s">
        <v>23</v>
      </c>
      <c r="Y25" s="51">
        <v>19492</v>
      </c>
      <c r="AN25" s="49"/>
      <c r="AO25" s="49"/>
      <c r="AP25" s="49"/>
      <c r="AQ25" s="49"/>
      <c r="AR25" s="49"/>
    </row>
    <row r="26" spans="1:44" ht="12.75" customHeight="1" x14ac:dyDescent="0.25">
      <c r="A26" s="9" t="s">
        <v>27</v>
      </c>
      <c r="B26" s="23" t="s">
        <v>84</v>
      </c>
      <c r="C26" s="7">
        <v>1121</v>
      </c>
      <c r="D26" s="7">
        <v>109</v>
      </c>
      <c r="E26" s="50">
        <v>42.369</v>
      </c>
      <c r="G26" s="50">
        <v>31.847000000000001</v>
      </c>
      <c r="I26" s="50">
        <v>11.147</v>
      </c>
      <c r="K26" s="50">
        <v>8.3193000000000001</v>
      </c>
      <c r="M26" s="50">
        <v>26.625299999999999</v>
      </c>
      <c r="N26" s="50" t="s">
        <v>23</v>
      </c>
      <c r="O26" s="50">
        <v>49.259</v>
      </c>
      <c r="Q26" s="50">
        <v>59.962000000000003</v>
      </c>
      <c r="S26" s="50">
        <v>0.48725000000000002</v>
      </c>
      <c r="U26" s="50">
        <v>48.753</v>
      </c>
      <c r="W26" s="51">
        <v>1686</v>
      </c>
      <c r="Y26" s="51">
        <v>19197</v>
      </c>
      <c r="AN26" s="49"/>
      <c r="AO26" s="49"/>
      <c r="AP26" s="49"/>
      <c r="AQ26" s="49"/>
      <c r="AR26" s="49"/>
    </row>
    <row r="27" spans="1:44" ht="12.75" customHeight="1" x14ac:dyDescent="0.25">
      <c r="A27" s="9" t="s">
        <v>36</v>
      </c>
      <c r="B27" s="23" t="s">
        <v>40</v>
      </c>
      <c r="C27" s="7">
        <v>5096</v>
      </c>
      <c r="D27" s="7">
        <v>111</v>
      </c>
      <c r="E27" s="50">
        <v>42.6</v>
      </c>
      <c r="G27" s="50">
        <v>33.244</v>
      </c>
      <c r="I27" s="50">
        <v>11.635999999999999</v>
      </c>
      <c r="K27" s="50">
        <v>8.4968000000000004</v>
      </c>
      <c r="L27" s="50" t="s">
        <v>23</v>
      </c>
      <c r="M27" s="50">
        <v>26.574999999999999</v>
      </c>
      <c r="N27" s="50" t="s">
        <v>23</v>
      </c>
      <c r="O27" s="50">
        <v>47.581000000000003</v>
      </c>
      <c r="P27" s="50" t="s">
        <v>23</v>
      </c>
      <c r="Q27" s="50">
        <v>58.61</v>
      </c>
      <c r="S27" s="50">
        <v>0.49825000000000003</v>
      </c>
      <c r="U27" s="50">
        <v>50.012</v>
      </c>
      <c r="V27" s="49" t="s">
        <v>23</v>
      </c>
      <c r="W27" s="51">
        <v>1755.2</v>
      </c>
      <c r="Y27" s="51">
        <v>19089</v>
      </c>
      <c r="AN27" s="49"/>
      <c r="AO27" s="49"/>
      <c r="AP27" s="49"/>
      <c r="AQ27" s="49"/>
      <c r="AR27" s="49"/>
    </row>
    <row r="28" spans="1:44" ht="12.75" customHeight="1" x14ac:dyDescent="0.25">
      <c r="A28" s="9" t="s">
        <v>41</v>
      </c>
      <c r="B28" s="23" t="s">
        <v>43</v>
      </c>
      <c r="C28" s="7">
        <v>4695</v>
      </c>
      <c r="D28" s="7">
        <v>113</v>
      </c>
      <c r="E28" s="50">
        <v>42.859000000000002</v>
      </c>
      <c r="G28" s="50">
        <v>32.381</v>
      </c>
      <c r="I28" s="50">
        <v>11.334</v>
      </c>
      <c r="K28" s="50">
        <v>7.8863000000000003</v>
      </c>
      <c r="M28" s="50">
        <v>28.463999999999999</v>
      </c>
      <c r="O28" s="50">
        <v>48.892000000000003</v>
      </c>
      <c r="Q28" s="50">
        <v>59.558</v>
      </c>
      <c r="S28" s="50">
        <v>0.4955</v>
      </c>
      <c r="U28" s="50">
        <v>49.195</v>
      </c>
      <c r="V28" s="49" t="s">
        <v>23</v>
      </c>
      <c r="W28" s="51">
        <v>1733.3</v>
      </c>
      <c r="Y28" s="51">
        <v>18928</v>
      </c>
      <c r="AN28" s="49"/>
      <c r="AO28" s="49"/>
      <c r="AP28" s="49"/>
      <c r="AQ28" s="49"/>
      <c r="AR28" s="49"/>
    </row>
    <row r="29" spans="1:44" ht="12.75" customHeight="1" x14ac:dyDescent="0.25">
      <c r="A29" s="9" t="s">
        <v>29</v>
      </c>
      <c r="B29" s="23" t="s">
        <v>56</v>
      </c>
      <c r="C29" s="7">
        <v>5357</v>
      </c>
      <c r="D29" s="7">
        <v>116</v>
      </c>
      <c r="E29" s="50">
        <v>41.835000000000001</v>
      </c>
      <c r="G29" s="50">
        <v>28.376999999999999</v>
      </c>
      <c r="I29" s="50">
        <v>9.9320000000000004</v>
      </c>
      <c r="K29" s="50">
        <v>7.8498000000000001</v>
      </c>
      <c r="M29" s="50">
        <v>27.983799999999999</v>
      </c>
      <c r="O29" s="50">
        <v>48.704999999999998</v>
      </c>
      <c r="Q29" s="50">
        <v>59.802</v>
      </c>
      <c r="S29" s="50">
        <v>0.50800000000000001</v>
      </c>
      <c r="T29" s="50" t="s">
        <v>23</v>
      </c>
      <c r="U29" s="50">
        <v>50.369</v>
      </c>
      <c r="V29" s="49" t="s">
        <v>23</v>
      </c>
      <c r="W29" s="51">
        <v>1814.5</v>
      </c>
      <c r="X29" s="51" t="s">
        <v>23</v>
      </c>
      <c r="Y29" s="51">
        <v>18858</v>
      </c>
      <c r="AN29" s="49"/>
      <c r="AO29" s="49"/>
      <c r="AP29" s="49"/>
      <c r="AQ29" s="49"/>
      <c r="AR29" s="49"/>
    </row>
    <row r="30" spans="1:44" ht="12.75" customHeight="1" x14ac:dyDescent="0.25">
      <c r="A30" s="9" t="s">
        <v>29</v>
      </c>
      <c r="B30" s="23" t="s">
        <v>30</v>
      </c>
      <c r="C30" s="7">
        <v>4776</v>
      </c>
      <c r="D30" s="7">
        <v>115</v>
      </c>
      <c r="E30" s="50">
        <v>41.195</v>
      </c>
      <c r="G30" s="50">
        <v>29.614000000000001</v>
      </c>
      <c r="I30" s="50">
        <v>10.365</v>
      </c>
      <c r="K30" s="50">
        <v>8.4932999999999996</v>
      </c>
      <c r="L30" s="50" t="s">
        <v>23</v>
      </c>
      <c r="M30" s="50">
        <v>27.2135</v>
      </c>
      <c r="N30" s="50" t="s">
        <v>23</v>
      </c>
      <c r="O30" s="50">
        <v>48.764000000000003</v>
      </c>
      <c r="Q30" s="50">
        <v>57.652999999999999</v>
      </c>
      <c r="S30" s="50">
        <v>0.498</v>
      </c>
      <c r="U30" s="50">
        <v>48.838999999999999</v>
      </c>
      <c r="W30" s="51">
        <v>1739.5</v>
      </c>
      <c r="Y30" s="51">
        <v>18683</v>
      </c>
      <c r="AN30" s="49"/>
      <c r="AO30" s="49"/>
      <c r="AP30" s="49"/>
      <c r="AQ30" s="49"/>
      <c r="AR30" s="49"/>
    </row>
    <row r="31" spans="1:44" ht="12.75" customHeight="1" x14ac:dyDescent="0.25">
      <c r="A31" s="9" t="s">
        <v>27</v>
      </c>
      <c r="B31" s="23" t="s">
        <v>76</v>
      </c>
      <c r="C31" s="7">
        <v>1009</v>
      </c>
      <c r="D31" s="7">
        <v>114</v>
      </c>
      <c r="E31" s="50">
        <v>38.499000000000002</v>
      </c>
      <c r="G31" s="50">
        <v>28.867000000000001</v>
      </c>
      <c r="I31" s="50">
        <v>10.103</v>
      </c>
      <c r="K31" s="50">
        <v>8.9260000000000002</v>
      </c>
      <c r="L31" s="50" t="s">
        <v>23</v>
      </c>
      <c r="M31" s="50">
        <v>26.901</v>
      </c>
      <c r="N31" s="50" t="s">
        <v>23</v>
      </c>
      <c r="O31" s="50">
        <v>49.584000000000003</v>
      </c>
      <c r="Q31" s="50">
        <v>62.103000000000002</v>
      </c>
      <c r="R31" s="50" t="s">
        <v>23</v>
      </c>
      <c r="S31" s="50">
        <v>0.53349999999999997</v>
      </c>
      <c r="T31" s="50" t="s">
        <v>23</v>
      </c>
      <c r="U31" s="50">
        <v>52.905999999999999</v>
      </c>
      <c r="V31" s="49" t="s">
        <v>23</v>
      </c>
      <c r="W31" s="51">
        <v>1990.7</v>
      </c>
      <c r="X31" s="51" t="s">
        <v>23</v>
      </c>
      <c r="Y31" s="51">
        <v>18630</v>
      </c>
      <c r="AN31" s="49"/>
      <c r="AO31" s="49"/>
      <c r="AP31" s="49"/>
      <c r="AQ31" s="49"/>
      <c r="AR31" s="49"/>
    </row>
    <row r="32" spans="1:44" ht="12.75" customHeight="1" x14ac:dyDescent="0.25">
      <c r="A32" s="9" t="s">
        <v>41</v>
      </c>
      <c r="B32" s="23" t="s">
        <v>49</v>
      </c>
      <c r="C32" s="7">
        <v>5436</v>
      </c>
      <c r="D32" s="7">
        <v>117</v>
      </c>
      <c r="E32" s="50">
        <v>43.567</v>
      </c>
      <c r="G32" s="50">
        <v>37.264000000000003</v>
      </c>
      <c r="H32" s="50" t="s">
        <v>23</v>
      </c>
      <c r="I32" s="50">
        <v>13.042</v>
      </c>
      <c r="J32" s="50" t="s">
        <v>23</v>
      </c>
      <c r="K32" s="50">
        <v>8.2193000000000005</v>
      </c>
      <c r="M32" s="50">
        <v>27.7653</v>
      </c>
      <c r="O32" s="50">
        <v>48.78</v>
      </c>
      <c r="Q32" s="50">
        <v>61.283999999999999</v>
      </c>
      <c r="R32" s="50" t="s">
        <v>23</v>
      </c>
      <c r="S32" s="50">
        <v>0.46367000000000003</v>
      </c>
      <c r="U32" s="50">
        <v>44.098999999999997</v>
      </c>
      <c r="W32" s="51">
        <v>1437.1</v>
      </c>
      <c r="Y32" s="51">
        <v>18474</v>
      </c>
      <c r="AN32" s="49"/>
      <c r="AO32" s="49"/>
      <c r="AP32" s="49"/>
      <c r="AQ32" s="49"/>
      <c r="AR32" s="49"/>
    </row>
    <row r="33" spans="1:44" ht="12.75" customHeight="1" x14ac:dyDescent="0.25">
      <c r="A33" s="9" t="s">
        <v>32</v>
      </c>
      <c r="B33" s="23" t="s">
        <v>34</v>
      </c>
      <c r="C33" s="7">
        <v>3013</v>
      </c>
      <c r="D33" s="7">
        <v>118</v>
      </c>
      <c r="E33" s="50">
        <v>38.549999999999997</v>
      </c>
      <c r="G33" s="50">
        <v>32.661999999999999</v>
      </c>
      <c r="I33" s="50">
        <v>11.432</v>
      </c>
      <c r="K33" s="50">
        <v>8.5577000000000005</v>
      </c>
      <c r="L33" s="50" t="s">
        <v>23</v>
      </c>
      <c r="M33" s="50">
        <v>26.9497</v>
      </c>
      <c r="N33" s="50" t="s">
        <v>23</v>
      </c>
      <c r="O33" s="50">
        <v>47.945999999999998</v>
      </c>
      <c r="P33" s="50" t="s">
        <v>23</v>
      </c>
      <c r="Q33" s="50">
        <v>63.454000000000001</v>
      </c>
      <c r="R33" s="50" t="s">
        <v>23</v>
      </c>
      <c r="S33" s="50">
        <v>0.50266999999999995</v>
      </c>
      <c r="U33" s="50">
        <v>47.786000000000001</v>
      </c>
      <c r="W33" s="51">
        <v>1695</v>
      </c>
      <c r="Y33" s="51">
        <v>17657</v>
      </c>
      <c r="AN33" s="49"/>
      <c r="AO33" s="49"/>
      <c r="AP33" s="49"/>
      <c r="AQ33" s="49"/>
      <c r="AR33" s="49"/>
    </row>
    <row r="34" spans="1:44" ht="12.75" customHeight="1" x14ac:dyDescent="0.25">
      <c r="A34" s="9" t="s">
        <v>32</v>
      </c>
      <c r="B34" s="23" t="s">
        <v>35</v>
      </c>
      <c r="C34" s="7">
        <v>3014</v>
      </c>
      <c r="D34" s="7">
        <v>112</v>
      </c>
      <c r="E34" s="50">
        <v>42.174999999999997</v>
      </c>
      <c r="G34" s="50">
        <v>27.143000000000001</v>
      </c>
      <c r="I34" s="50">
        <v>9.5</v>
      </c>
      <c r="K34" s="50">
        <v>7.9798</v>
      </c>
      <c r="M34" s="50">
        <v>27.065000000000001</v>
      </c>
      <c r="N34" s="50" t="s">
        <v>23</v>
      </c>
      <c r="O34" s="50">
        <v>45.889000000000003</v>
      </c>
      <c r="P34" s="50" t="s">
        <v>23</v>
      </c>
      <c r="Q34" s="50">
        <v>58.070999999999998</v>
      </c>
      <c r="S34" s="50">
        <v>0.51500000000000001</v>
      </c>
      <c r="T34" s="50" t="s">
        <v>23</v>
      </c>
      <c r="U34" s="50">
        <v>51</v>
      </c>
      <c r="V34" s="49" t="s">
        <v>23</v>
      </c>
      <c r="W34" s="51">
        <v>1857</v>
      </c>
      <c r="X34" s="51" t="s">
        <v>23</v>
      </c>
      <c r="Y34" s="51">
        <v>17562</v>
      </c>
      <c r="AN34" s="49"/>
      <c r="AO34" s="49"/>
      <c r="AP34" s="49"/>
      <c r="AQ34" s="49"/>
      <c r="AR34" s="49"/>
    </row>
    <row r="35" spans="1:44" ht="12.75" customHeight="1" x14ac:dyDescent="0.25">
      <c r="A35" s="9" t="s">
        <v>107</v>
      </c>
      <c r="B35" s="23" t="s">
        <v>108</v>
      </c>
      <c r="C35" s="7">
        <v>4088</v>
      </c>
      <c r="D35" s="7">
        <v>114</v>
      </c>
      <c r="E35" s="50">
        <v>43.908999999999999</v>
      </c>
      <c r="G35" s="50">
        <v>30.027999999999999</v>
      </c>
      <c r="I35" s="50">
        <v>10.51</v>
      </c>
      <c r="K35" s="50">
        <v>8.1372999999999998</v>
      </c>
      <c r="M35" s="50">
        <v>28.049499999999998</v>
      </c>
      <c r="O35" s="50">
        <v>49.850999999999999</v>
      </c>
      <c r="Q35" s="50">
        <v>59.305</v>
      </c>
      <c r="S35" s="50">
        <v>0.49425000000000002</v>
      </c>
      <c r="U35" s="50">
        <v>49.47</v>
      </c>
      <c r="V35" s="49" t="s">
        <v>23</v>
      </c>
      <c r="W35" s="51">
        <v>1729.2</v>
      </c>
      <c r="Y35" s="51">
        <v>17547</v>
      </c>
      <c r="AN35" s="49"/>
      <c r="AO35" s="49"/>
      <c r="AP35" s="49"/>
      <c r="AQ35" s="49"/>
      <c r="AR35" s="49"/>
    </row>
    <row r="36" spans="1:44" ht="12.75" customHeight="1" x14ac:dyDescent="0.25">
      <c r="A36" s="9" t="s">
        <v>31</v>
      </c>
      <c r="B36" s="23" t="s">
        <v>52</v>
      </c>
      <c r="C36" s="7">
        <v>9213</v>
      </c>
      <c r="D36" s="7">
        <v>111</v>
      </c>
      <c r="E36" s="50">
        <v>41.758000000000003</v>
      </c>
      <c r="G36" s="50">
        <v>29.492000000000001</v>
      </c>
      <c r="I36" s="50">
        <v>10.321999999999999</v>
      </c>
      <c r="K36" s="50">
        <v>8.3384999999999998</v>
      </c>
      <c r="M36" s="50">
        <v>27.052299999999999</v>
      </c>
      <c r="N36" s="50" t="s">
        <v>23</v>
      </c>
      <c r="O36" s="50">
        <v>50.097000000000001</v>
      </c>
      <c r="Q36" s="50">
        <v>61.014000000000003</v>
      </c>
      <c r="R36" s="50" t="s">
        <v>23</v>
      </c>
      <c r="S36" s="50">
        <v>0.49825000000000003</v>
      </c>
      <c r="U36" s="50">
        <v>50.19</v>
      </c>
      <c r="V36" s="49" t="s">
        <v>23</v>
      </c>
      <c r="W36" s="51">
        <v>1759.3</v>
      </c>
      <c r="Y36" s="51">
        <v>17472</v>
      </c>
      <c r="AN36" s="49"/>
      <c r="AO36" s="49"/>
      <c r="AP36" s="49"/>
      <c r="AQ36" s="49"/>
      <c r="AR36" s="49"/>
    </row>
    <row r="37" spans="1:44" ht="12.75" customHeight="1" x14ac:dyDescent="0.25">
      <c r="A37" s="9" t="s">
        <v>27</v>
      </c>
      <c r="B37" s="23" t="s">
        <v>83</v>
      </c>
      <c r="C37" s="7">
        <v>1098</v>
      </c>
      <c r="D37" s="7">
        <v>112</v>
      </c>
      <c r="E37" s="50">
        <v>41.911000000000001</v>
      </c>
      <c r="G37" s="50">
        <v>27.398</v>
      </c>
      <c r="I37" s="50">
        <v>9.5890000000000004</v>
      </c>
      <c r="K37" s="50">
        <v>7.6677999999999997</v>
      </c>
      <c r="M37" s="50">
        <v>28.535299999999999</v>
      </c>
      <c r="O37" s="50">
        <v>48.337000000000003</v>
      </c>
      <c r="Q37" s="50">
        <v>58.823</v>
      </c>
      <c r="S37" s="50">
        <v>0.505</v>
      </c>
      <c r="U37" s="50">
        <v>49.915999999999997</v>
      </c>
      <c r="V37" s="49" t="s">
        <v>23</v>
      </c>
      <c r="W37" s="51">
        <v>1797.9</v>
      </c>
      <c r="X37" s="51" t="s">
        <v>23</v>
      </c>
      <c r="Y37" s="51">
        <v>17437</v>
      </c>
      <c r="AN37" s="49"/>
      <c r="AO37" s="49"/>
      <c r="AP37" s="49"/>
      <c r="AQ37" s="49"/>
      <c r="AR37" s="49"/>
    </row>
    <row r="38" spans="1:44" ht="12.75" customHeight="1" x14ac:dyDescent="0.25">
      <c r="A38" s="9" t="s">
        <v>116</v>
      </c>
      <c r="B38" s="23" t="s">
        <v>117</v>
      </c>
      <c r="C38" s="7">
        <v>4808</v>
      </c>
      <c r="D38" s="7">
        <v>111</v>
      </c>
      <c r="E38" s="50">
        <v>41.790999999999997</v>
      </c>
      <c r="G38" s="50">
        <v>27.853999999999999</v>
      </c>
      <c r="I38" s="50">
        <v>9.7490000000000006</v>
      </c>
      <c r="K38" s="50">
        <v>7.9198000000000004</v>
      </c>
      <c r="M38" s="50">
        <v>27.712</v>
      </c>
      <c r="O38" s="50">
        <v>48.582000000000001</v>
      </c>
      <c r="Q38" s="50">
        <v>59.412999999999997</v>
      </c>
      <c r="S38" s="50">
        <v>0.50349999999999995</v>
      </c>
      <c r="U38" s="50">
        <v>50.226999999999997</v>
      </c>
      <c r="V38" s="49" t="s">
        <v>23</v>
      </c>
      <c r="W38" s="51">
        <v>1790.2</v>
      </c>
      <c r="X38" s="51" t="s">
        <v>23</v>
      </c>
      <c r="Y38" s="51">
        <v>17249</v>
      </c>
      <c r="AN38" s="49"/>
      <c r="AO38" s="49"/>
      <c r="AP38" s="49"/>
      <c r="AQ38" s="49"/>
      <c r="AR38" s="49"/>
    </row>
    <row r="39" spans="1:44" ht="12.75" customHeight="1" x14ac:dyDescent="0.25">
      <c r="A39" s="9" t="s">
        <v>27</v>
      </c>
      <c r="B39" s="23" t="s">
        <v>89</v>
      </c>
      <c r="C39" s="7">
        <v>1127</v>
      </c>
      <c r="D39" s="7">
        <v>119</v>
      </c>
      <c r="E39" s="50">
        <v>41.67</v>
      </c>
      <c r="G39" s="50">
        <v>38.002000000000002</v>
      </c>
      <c r="H39" s="50" t="s">
        <v>23</v>
      </c>
      <c r="I39" s="50">
        <v>13.301</v>
      </c>
      <c r="J39" s="50" t="s">
        <v>23</v>
      </c>
      <c r="K39" s="50">
        <v>7.9225000000000003</v>
      </c>
      <c r="M39" s="50">
        <v>28.976299999999998</v>
      </c>
      <c r="O39" s="50">
        <v>49.904000000000003</v>
      </c>
      <c r="Q39" s="50">
        <v>62.353999999999999</v>
      </c>
      <c r="R39" s="50" t="s">
        <v>23</v>
      </c>
      <c r="S39" s="50">
        <v>0.43974999999999997</v>
      </c>
      <c r="U39" s="50">
        <v>40.610999999999997</v>
      </c>
      <c r="W39" s="51">
        <v>1236</v>
      </c>
      <c r="Y39" s="51">
        <v>17006</v>
      </c>
      <c r="AN39" s="49"/>
      <c r="AO39" s="49"/>
      <c r="AP39" s="49"/>
      <c r="AQ39" s="49"/>
      <c r="AR39" s="49"/>
    </row>
    <row r="40" spans="1:44" ht="12.75" customHeight="1" x14ac:dyDescent="0.25">
      <c r="A40" s="9" t="s">
        <v>27</v>
      </c>
      <c r="B40" s="23" t="s">
        <v>88</v>
      </c>
      <c r="C40" s="7">
        <v>1125</v>
      </c>
      <c r="D40" s="7">
        <v>112</v>
      </c>
      <c r="E40" s="50">
        <v>40.624000000000002</v>
      </c>
      <c r="G40" s="50">
        <v>27.359000000000002</v>
      </c>
      <c r="I40" s="50">
        <v>9.5760000000000005</v>
      </c>
      <c r="K40" s="50">
        <v>8.157</v>
      </c>
      <c r="M40" s="50">
        <v>28.1235</v>
      </c>
      <c r="O40" s="50">
        <v>47.000999999999998</v>
      </c>
      <c r="P40" s="50" t="s">
        <v>23</v>
      </c>
      <c r="Q40" s="50">
        <v>60.63</v>
      </c>
      <c r="R40" s="50" t="s">
        <v>23</v>
      </c>
      <c r="S40" s="50">
        <v>0.53149999999999997</v>
      </c>
      <c r="T40" s="50" t="s">
        <v>23</v>
      </c>
      <c r="U40" s="50">
        <v>52.825000000000003</v>
      </c>
      <c r="V40" s="49" t="s">
        <v>23</v>
      </c>
      <c r="W40" s="51">
        <v>1975.9</v>
      </c>
      <c r="X40" s="51" t="s">
        <v>23</v>
      </c>
      <c r="Y40" s="51">
        <v>16653</v>
      </c>
      <c r="AN40" s="49"/>
      <c r="AO40" s="49"/>
      <c r="AP40" s="49"/>
      <c r="AQ40" s="49"/>
      <c r="AR40" s="49"/>
    </row>
    <row r="41" spans="1:44" ht="12.75" customHeight="1" x14ac:dyDescent="0.25">
      <c r="A41" s="9" t="s">
        <v>31</v>
      </c>
      <c r="B41" s="23" t="s">
        <v>51</v>
      </c>
      <c r="C41" s="7">
        <v>9208</v>
      </c>
      <c r="D41" s="7">
        <v>118</v>
      </c>
      <c r="E41" s="50">
        <v>39.033999999999999</v>
      </c>
      <c r="G41" s="50">
        <v>32.526000000000003</v>
      </c>
      <c r="I41" s="50">
        <v>11.384</v>
      </c>
      <c r="K41" s="50">
        <v>8.1534999999999993</v>
      </c>
      <c r="M41" s="50">
        <v>27.341999999999999</v>
      </c>
      <c r="N41" s="50" t="s">
        <v>23</v>
      </c>
      <c r="O41" s="50">
        <v>47.692</v>
      </c>
      <c r="P41" s="50" t="s">
        <v>23</v>
      </c>
      <c r="Q41" s="50">
        <v>61.042999999999999</v>
      </c>
      <c r="R41" s="50" t="s">
        <v>23</v>
      </c>
      <c r="S41" s="50">
        <v>0.48725000000000002</v>
      </c>
      <c r="U41" s="50">
        <v>45.231000000000002</v>
      </c>
      <c r="W41" s="51">
        <v>1543.7</v>
      </c>
      <c r="Y41" s="51">
        <v>16630</v>
      </c>
      <c r="AN41" s="49"/>
      <c r="AO41" s="49"/>
      <c r="AP41" s="49"/>
      <c r="AQ41" s="49"/>
      <c r="AR41" s="49"/>
    </row>
    <row r="42" spans="1:44" ht="12.75" customHeight="1" x14ac:dyDescent="0.25">
      <c r="A42" s="9" t="s">
        <v>94</v>
      </c>
      <c r="B42" s="9" t="s">
        <v>95</v>
      </c>
      <c r="C42" s="7">
        <v>1206</v>
      </c>
      <c r="D42" s="7">
        <v>112</v>
      </c>
      <c r="E42" s="50">
        <v>41.679000000000002</v>
      </c>
      <c r="G42" s="50">
        <v>28.256</v>
      </c>
      <c r="I42" s="50">
        <v>9.89</v>
      </c>
      <c r="K42" s="50">
        <v>7.5122999999999998</v>
      </c>
      <c r="M42" s="50">
        <v>28.404499999999999</v>
      </c>
      <c r="O42" s="50">
        <v>49.15</v>
      </c>
      <c r="Q42" s="50">
        <v>60.4</v>
      </c>
      <c r="R42" s="50" t="s">
        <v>23</v>
      </c>
      <c r="S42" s="50">
        <v>0.50749999999999995</v>
      </c>
      <c r="U42" s="50">
        <v>50.174999999999997</v>
      </c>
      <c r="V42" s="49" t="s">
        <v>23</v>
      </c>
      <c r="W42" s="51">
        <v>1816.4</v>
      </c>
      <c r="X42" s="51" t="s">
        <v>23</v>
      </c>
      <c r="Y42" s="51">
        <v>16191</v>
      </c>
      <c r="AN42" s="49"/>
      <c r="AO42" s="49"/>
      <c r="AP42" s="49"/>
      <c r="AQ42" s="49"/>
      <c r="AR42" s="49"/>
    </row>
    <row r="43" spans="1:44" ht="12.75" customHeight="1" x14ac:dyDescent="0.25">
      <c r="A43" s="9" t="s">
        <v>41</v>
      </c>
      <c r="B43" s="23" t="s">
        <v>45</v>
      </c>
      <c r="C43" s="7">
        <v>5432</v>
      </c>
      <c r="D43" s="7">
        <v>108</v>
      </c>
      <c r="E43" s="50">
        <v>43.47</v>
      </c>
      <c r="G43" s="50">
        <v>31.152999999999999</v>
      </c>
      <c r="I43" s="50">
        <v>10.904</v>
      </c>
      <c r="K43" s="50">
        <v>8.0350000000000001</v>
      </c>
      <c r="M43" s="50">
        <v>28.1187</v>
      </c>
      <c r="O43" s="50">
        <v>48.933</v>
      </c>
      <c r="Q43" s="50">
        <v>61.637</v>
      </c>
      <c r="R43" s="50" t="s">
        <v>23</v>
      </c>
      <c r="S43" s="50">
        <v>0.45100000000000001</v>
      </c>
      <c r="U43" s="50">
        <v>43.777999999999999</v>
      </c>
      <c r="W43" s="51">
        <v>1361</v>
      </c>
      <c r="Y43" s="51">
        <v>15802</v>
      </c>
      <c r="AN43" s="49"/>
      <c r="AO43" s="49"/>
      <c r="AP43" s="49"/>
      <c r="AQ43" s="49"/>
      <c r="AR43" s="49"/>
    </row>
    <row r="44" spans="1:44" ht="12.75" customHeight="1" x14ac:dyDescent="0.25">
      <c r="A44" s="9" t="s">
        <v>27</v>
      </c>
      <c r="B44" s="23" t="s">
        <v>92</v>
      </c>
      <c r="C44" s="7">
        <v>1130</v>
      </c>
      <c r="D44" s="7">
        <v>124</v>
      </c>
      <c r="E44" s="50">
        <v>36.228999999999999</v>
      </c>
      <c r="G44" s="50">
        <v>34.816000000000003</v>
      </c>
      <c r="I44" s="50">
        <v>12.185</v>
      </c>
      <c r="K44" s="50">
        <v>8.1608000000000001</v>
      </c>
      <c r="M44" s="50">
        <v>31.735299999999999</v>
      </c>
      <c r="O44" s="50">
        <v>55.116999999999997</v>
      </c>
      <c r="Q44" s="50">
        <v>61.982999999999997</v>
      </c>
      <c r="R44" s="50" t="s">
        <v>23</v>
      </c>
      <c r="S44" s="50">
        <v>0.45550000000000002</v>
      </c>
      <c r="U44" s="50">
        <v>41.627000000000002</v>
      </c>
      <c r="W44" s="51">
        <v>1344.5</v>
      </c>
      <c r="Y44" s="51">
        <v>15659</v>
      </c>
      <c r="AN44" s="49"/>
      <c r="AO44" s="49"/>
      <c r="AP44" s="49"/>
      <c r="AQ44" s="49"/>
      <c r="AR44" s="49"/>
    </row>
    <row r="45" spans="1:44" ht="12.75" customHeight="1" x14ac:dyDescent="0.25">
      <c r="A45" s="9" t="s">
        <v>27</v>
      </c>
      <c r="B45" s="23" t="s">
        <v>91</v>
      </c>
      <c r="C45" s="7">
        <v>1129</v>
      </c>
      <c r="D45" s="7">
        <v>118</v>
      </c>
      <c r="E45" s="50">
        <v>41.877000000000002</v>
      </c>
      <c r="G45" s="50">
        <v>33.896999999999998</v>
      </c>
      <c r="I45" s="50">
        <v>11.864000000000001</v>
      </c>
      <c r="K45" s="50">
        <v>8.1372</v>
      </c>
      <c r="M45" s="50">
        <v>27.939</v>
      </c>
      <c r="O45" s="50">
        <v>50.115000000000002</v>
      </c>
      <c r="Q45" s="50">
        <v>60.628999999999998</v>
      </c>
      <c r="R45" s="50" t="s">
        <v>23</v>
      </c>
      <c r="S45" s="50">
        <v>0.44600000000000001</v>
      </c>
      <c r="U45" s="50">
        <v>41.411000000000001</v>
      </c>
      <c r="W45" s="51">
        <v>1276.2</v>
      </c>
      <c r="Y45" s="51">
        <v>15571</v>
      </c>
      <c r="AN45" s="49"/>
      <c r="AO45" s="49"/>
      <c r="AP45" s="49"/>
      <c r="AQ45" s="49"/>
      <c r="AR45" s="49"/>
    </row>
    <row r="46" spans="1:44" ht="12.75" customHeight="1" x14ac:dyDescent="0.25">
      <c r="A46" s="9" t="s">
        <v>31</v>
      </c>
      <c r="B46" s="23" t="str">
        <f>[1]MasterFileDoNotSort!C3446</f>
        <v>747AM™</v>
      </c>
      <c r="C46" s="7">
        <v>9216</v>
      </c>
      <c r="D46" s="7">
        <v>116</v>
      </c>
      <c r="E46" s="50">
        <v>39.954000000000001</v>
      </c>
      <c r="G46" s="50">
        <v>31.812000000000001</v>
      </c>
      <c r="I46" s="50">
        <v>11.134</v>
      </c>
      <c r="K46" s="50">
        <v>7.9059999999999997</v>
      </c>
      <c r="M46" s="50">
        <v>28.4193</v>
      </c>
      <c r="O46" s="50">
        <v>49.243000000000002</v>
      </c>
      <c r="Q46" s="50">
        <v>61.307000000000002</v>
      </c>
      <c r="R46" s="50" t="s">
        <v>23</v>
      </c>
      <c r="S46" s="50">
        <v>0.46875</v>
      </c>
      <c r="U46" s="50">
        <v>43.456000000000003</v>
      </c>
      <c r="W46" s="51">
        <v>1426</v>
      </c>
      <c r="Y46" s="51">
        <v>15006</v>
      </c>
      <c r="AN46" s="49"/>
      <c r="AO46" s="49"/>
      <c r="AP46" s="49"/>
      <c r="AQ46" s="49"/>
      <c r="AR46" s="49"/>
    </row>
    <row r="47" spans="1:44" ht="12.75" customHeight="1" x14ac:dyDescent="0.25">
      <c r="A47" s="9" t="s">
        <v>116</v>
      </c>
      <c r="B47" s="23" t="s">
        <v>119</v>
      </c>
      <c r="C47" s="7">
        <v>4812</v>
      </c>
      <c r="D47" s="7">
        <v>117</v>
      </c>
      <c r="E47" s="50">
        <v>37.770000000000003</v>
      </c>
      <c r="G47" s="50">
        <v>28.7</v>
      </c>
      <c r="I47" s="50">
        <v>10.045</v>
      </c>
      <c r="K47" s="50">
        <v>7.8094999999999999</v>
      </c>
      <c r="M47" s="50">
        <v>29.205300000000001</v>
      </c>
      <c r="O47" s="50">
        <v>51.646000000000001</v>
      </c>
      <c r="Q47" s="50">
        <v>62.226999999999997</v>
      </c>
      <c r="R47" s="50" t="s">
        <v>23</v>
      </c>
      <c r="S47" s="50">
        <v>0.46224999999999999</v>
      </c>
      <c r="U47" s="50">
        <v>42.470999999999997</v>
      </c>
      <c r="W47" s="51">
        <v>1388.1</v>
      </c>
      <c r="Y47" s="51">
        <v>14729</v>
      </c>
      <c r="AN47" s="49"/>
      <c r="AO47" s="49"/>
      <c r="AP47" s="49"/>
      <c r="AQ47" s="49"/>
      <c r="AR47" s="49"/>
    </row>
    <row r="48" spans="1:44" ht="12.75" customHeight="1" x14ac:dyDescent="0.25">
      <c r="A48" s="9" t="s">
        <v>27</v>
      </c>
      <c r="B48" s="23" t="s">
        <v>90</v>
      </c>
      <c r="C48" s="7">
        <v>1128</v>
      </c>
      <c r="D48" s="7">
        <v>117</v>
      </c>
      <c r="E48" s="50">
        <v>45</v>
      </c>
      <c r="F48" s="50" t="s">
        <v>23</v>
      </c>
      <c r="G48" s="50">
        <v>30.899000000000001</v>
      </c>
      <c r="I48" s="50">
        <v>10.814</v>
      </c>
      <c r="K48" s="50">
        <v>8.4098000000000006</v>
      </c>
      <c r="M48" s="50">
        <v>27.123799999999999</v>
      </c>
      <c r="N48" s="50" t="s">
        <v>23</v>
      </c>
      <c r="O48" s="50">
        <v>46.83</v>
      </c>
      <c r="P48" s="50" t="s">
        <v>23</v>
      </c>
      <c r="Q48" s="50">
        <v>60.921999999999997</v>
      </c>
      <c r="R48" s="50" t="s">
        <v>23</v>
      </c>
      <c r="S48" s="50">
        <v>0.44974999999999998</v>
      </c>
      <c r="U48" s="50">
        <v>42.670999999999999</v>
      </c>
      <c r="W48" s="51">
        <v>1308.5999999999999</v>
      </c>
      <c r="Y48" s="51">
        <v>14608</v>
      </c>
      <c r="AN48" s="49"/>
      <c r="AO48" s="49"/>
      <c r="AP48" s="49"/>
      <c r="AQ48" s="49"/>
      <c r="AR48" s="49"/>
    </row>
    <row r="49" spans="1:44" ht="12.75" customHeight="1" x14ac:dyDescent="0.25">
      <c r="A49" s="9" t="s">
        <v>107</v>
      </c>
      <c r="B49" s="23" t="s">
        <v>111</v>
      </c>
      <c r="C49" s="7">
        <v>4100</v>
      </c>
      <c r="D49" s="7">
        <v>118</v>
      </c>
      <c r="E49" s="50">
        <v>42.311</v>
      </c>
      <c r="G49" s="50">
        <v>29.068999999999999</v>
      </c>
      <c r="I49" s="50">
        <v>10.173999999999999</v>
      </c>
      <c r="K49" s="50">
        <v>7.8388</v>
      </c>
      <c r="M49" s="50">
        <v>27.436800000000002</v>
      </c>
      <c r="N49" s="50" t="s">
        <v>23</v>
      </c>
      <c r="O49" s="50">
        <v>48.609000000000002</v>
      </c>
      <c r="Q49" s="50">
        <v>56.332999999999998</v>
      </c>
      <c r="S49" s="50">
        <v>0.44974999999999998</v>
      </c>
      <c r="U49" s="50">
        <v>41.389000000000003</v>
      </c>
      <c r="W49" s="51">
        <v>1292.0999999999999</v>
      </c>
      <c r="Y49" s="51">
        <v>14372</v>
      </c>
      <c r="AN49" s="49"/>
      <c r="AO49" s="49"/>
      <c r="AP49" s="49"/>
      <c r="AQ49" s="49"/>
      <c r="AR49" s="49"/>
    </row>
    <row r="50" spans="1:44" ht="12.75" customHeight="1" x14ac:dyDescent="0.25">
      <c r="A50" s="9" t="s">
        <v>36</v>
      </c>
      <c r="B50" s="23" t="s">
        <v>37</v>
      </c>
      <c r="C50" s="7">
        <v>5076</v>
      </c>
      <c r="D50" s="7">
        <v>120</v>
      </c>
      <c r="E50" s="50">
        <v>40.347999999999999</v>
      </c>
      <c r="G50" s="50">
        <v>28.393999999999998</v>
      </c>
      <c r="I50" s="50">
        <v>9.9380000000000006</v>
      </c>
      <c r="K50" s="50">
        <v>8.2234999999999996</v>
      </c>
      <c r="M50" s="50">
        <v>27.291799999999999</v>
      </c>
      <c r="N50" s="50" t="s">
        <v>23</v>
      </c>
      <c r="O50" s="50">
        <v>48.728000000000002</v>
      </c>
      <c r="Q50" s="50">
        <v>62.924999999999997</v>
      </c>
      <c r="R50" s="50" t="s">
        <v>23</v>
      </c>
      <c r="S50" s="50">
        <v>0.46949999999999997</v>
      </c>
      <c r="U50" s="50">
        <v>43.73</v>
      </c>
      <c r="W50" s="51">
        <v>1436.6</v>
      </c>
      <c r="Y50" s="51">
        <v>13722</v>
      </c>
      <c r="AN50" s="49"/>
      <c r="AO50" s="49"/>
      <c r="AP50" s="49"/>
      <c r="AQ50" s="49"/>
      <c r="AR50" s="49"/>
    </row>
    <row r="51" spans="1:44" ht="12.75" customHeight="1" x14ac:dyDescent="0.25">
      <c r="A51" s="9" t="s">
        <v>27</v>
      </c>
      <c r="B51" s="23" t="s">
        <v>129</v>
      </c>
      <c r="C51" s="7">
        <v>8154</v>
      </c>
      <c r="D51" s="7">
        <v>118</v>
      </c>
      <c r="E51" s="50">
        <v>39.432000000000002</v>
      </c>
      <c r="G51" s="50">
        <v>29.89</v>
      </c>
      <c r="I51" s="50">
        <v>10.462</v>
      </c>
      <c r="K51" s="50">
        <v>8.0267999999999997</v>
      </c>
      <c r="M51" s="50">
        <v>28.462299999999999</v>
      </c>
      <c r="O51" s="50">
        <v>49.655999999999999</v>
      </c>
      <c r="Q51" s="50">
        <v>62.161999999999999</v>
      </c>
      <c r="R51" s="50" t="s">
        <v>23</v>
      </c>
      <c r="S51" s="50">
        <v>0.46300000000000002</v>
      </c>
      <c r="U51" s="50">
        <v>42.692</v>
      </c>
      <c r="W51" s="51">
        <v>1386.3</v>
      </c>
      <c r="Y51" s="51">
        <v>13261</v>
      </c>
      <c r="AN51" s="49"/>
      <c r="AO51" s="49"/>
      <c r="AP51" s="49"/>
      <c r="AQ51" s="49"/>
      <c r="AR51" s="49"/>
    </row>
    <row r="52" spans="1:44" ht="12.75" customHeight="1" x14ac:dyDescent="0.25">
      <c r="A52" s="23" t="s">
        <v>133</v>
      </c>
      <c r="B52" s="23" t="s">
        <v>135</v>
      </c>
      <c r="C52" s="7">
        <v>10404</v>
      </c>
      <c r="D52" s="7">
        <v>114</v>
      </c>
      <c r="E52" s="50">
        <v>42.283999999999999</v>
      </c>
      <c r="G52" s="50">
        <v>26.155000000000001</v>
      </c>
      <c r="I52" s="50">
        <v>9.1539999999999999</v>
      </c>
      <c r="K52" s="50">
        <v>8.6816999999999993</v>
      </c>
      <c r="L52" s="50" t="s">
        <v>23</v>
      </c>
      <c r="M52" s="50">
        <v>26.159700000000001</v>
      </c>
      <c r="N52" s="50" t="s">
        <v>23</v>
      </c>
      <c r="O52" s="50">
        <v>46.981000000000002</v>
      </c>
      <c r="P52" s="50" t="s">
        <v>23</v>
      </c>
      <c r="Q52" s="50">
        <v>61.378999999999998</v>
      </c>
      <c r="R52" s="50" t="s">
        <v>23</v>
      </c>
      <c r="S52" s="50">
        <v>0.46533000000000002</v>
      </c>
      <c r="U52" s="50">
        <v>44.558</v>
      </c>
      <c r="W52" s="51">
        <v>1452.4</v>
      </c>
      <c r="Y52" s="51">
        <v>13020</v>
      </c>
      <c r="AN52" s="49"/>
      <c r="AO52" s="49"/>
      <c r="AP52" s="49"/>
      <c r="AQ52" s="49"/>
      <c r="AR52" s="49"/>
    </row>
    <row r="53" spans="1:44" ht="12.75" customHeight="1" x14ac:dyDescent="0.25">
      <c r="A53" s="9" t="s">
        <v>27</v>
      </c>
      <c r="B53" s="23" t="s">
        <v>86</v>
      </c>
      <c r="C53" s="7">
        <v>1124</v>
      </c>
      <c r="D53" s="7">
        <v>115</v>
      </c>
      <c r="E53" s="50">
        <v>43.631999999999998</v>
      </c>
      <c r="G53" s="50">
        <v>36.462000000000003</v>
      </c>
      <c r="H53" s="50" t="s">
        <v>23</v>
      </c>
      <c r="I53" s="50">
        <v>12.762</v>
      </c>
      <c r="J53" s="50" t="s">
        <v>23</v>
      </c>
      <c r="K53" s="50">
        <v>8.3475000000000001</v>
      </c>
      <c r="M53" s="50">
        <v>25.896000000000001</v>
      </c>
      <c r="N53" s="50" t="s">
        <v>23</v>
      </c>
      <c r="O53" s="50">
        <v>44.776000000000003</v>
      </c>
      <c r="P53" s="50" t="s">
        <v>23</v>
      </c>
      <c r="Q53" s="50">
        <v>58.890999999999998</v>
      </c>
      <c r="S53" s="50">
        <v>0.39850000000000002</v>
      </c>
      <c r="U53" s="50">
        <v>34.957000000000001</v>
      </c>
      <c r="W53" s="51">
        <v>825.3</v>
      </c>
      <c r="Y53" s="51">
        <v>10452</v>
      </c>
      <c r="AN53" s="49"/>
      <c r="AO53" s="49"/>
      <c r="AP53" s="49"/>
      <c r="AQ53" s="49"/>
      <c r="AR53" s="49"/>
    </row>
    <row r="54" spans="1:44" ht="12.75" customHeight="1" x14ac:dyDescent="0.25">
      <c r="A54" s="9" t="s">
        <v>32</v>
      </c>
      <c r="B54" s="23" t="s">
        <v>33</v>
      </c>
      <c r="C54" s="7">
        <v>3011</v>
      </c>
      <c r="D54" s="7">
        <v>115</v>
      </c>
      <c r="E54" s="50">
        <v>40.470999999999997</v>
      </c>
      <c r="G54" s="50">
        <v>31.702000000000002</v>
      </c>
      <c r="I54" s="50">
        <v>11.096</v>
      </c>
      <c r="K54" s="50">
        <v>8.1265000000000001</v>
      </c>
      <c r="M54" s="50">
        <v>27.396999999999998</v>
      </c>
      <c r="N54" s="50" t="s">
        <v>23</v>
      </c>
      <c r="O54" s="50">
        <v>49.906999999999996</v>
      </c>
      <c r="Q54" s="50">
        <v>63.515999999999998</v>
      </c>
      <c r="R54" s="50" t="s">
        <v>23</v>
      </c>
      <c r="S54" s="50">
        <v>0.39700000000000002</v>
      </c>
      <c r="U54" s="50">
        <v>33.381</v>
      </c>
      <c r="W54" s="51">
        <v>814.2</v>
      </c>
      <c r="Y54" s="51">
        <v>8982</v>
      </c>
      <c r="AN54" s="49"/>
      <c r="AO54" s="49"/>
      <c r="AP54" s="49"/>
      <c r="AQ54" s="49"/>
      <c r="AR54" s="49"/>
    </row>
    <row r="55" spans="1:44" ht="12.75" customHeight="1" x14ac:dyDescent="0.25">
      <c r="A55" s="9" t="s">
        <v>29</v>
      </c>
      <c r="B55" s="23" t="s">
        <v>140</v>
      </c>
      <c r="C55" s="7">
        <v>5360</v>
      </c>
      <c r="D55" s="7">
        <v>118</v>
      </c>
      <c r="E55" s="50">
        <v>45.828000000000003</v>
      </c>
      <c r="F55" s="50" t="s">
        <v>23</v>
      </c>
      <c r="G55" s="50">
        <v>31.625</v>
      </c>
      <c r="I55" s="50">
        <v>11.069000000000001</v>
      </c>
      <c r="K55" s="50">
        <v>7.7263000000000002</v>
      </c>
      <c r="M55" s="50">
        <v>27.811699999999998</v>
      </c>
      <c r="O55" s="50">
        <v>49.718000000000004</v>
      </c>
      <c r="Q55" s="50">
        <v>59.856999999999999</v>
      </c>
      <c r="S55" s="50">
        <v>0.37067</v>
      </c>
      <c r="U55" s="50">
        <v>31.317</v>
      </c>
      <c r="W55" s="51">
        <v>642.70000000000005</v>
      </c>
      <c r="Y55" s="51">
        <v>7058</v>
      </c>
      <c r="AN55" s="49"/>
      <c r="AO55" s="49"/>
      <c r="AP55" s="49"/>
      <c r="AQ55" s="49"/>
      <c r="AR55" s="49"/>
    </row>
    <row r="56" spans="1:44" ht="12.75" customHeight="1" x14ac:dyDescent="0.25">
      <c r="A56" s="9" t="s">
        <v>29</v>
      </c>
      <c r="B56" s="23" t="s">
        <v>55</v>
      </c>
      <c r="C56" s="7">
        <v>5359</v>
      </c>
      <c r="D56" s="7">
        <v>117</v>
      </c>
      <c r="E56" s="50">
        <v>41.19</v>
      </c>
      <c r="G56" s="50">
        <v>24.9</v>
      </c>
      <c r="I56" s="50">
        <v>8.7149999999999999</v>
      </c>
      <c r="K56" s="50">
        <v>7.5780000000000003</v>
      </c>
      <c r="M56" s="50">
        <v>28.408000000000001</v>
      </c>
      <c r="O56" s="50">
        <v>51.235999999999997</v>
      </c>
      <c r="Q56" s="50">
        <v>61.27</v>
      </c>
      <c r="R56" s="50" t="s">
        <v>23</v>
      </c>
      <c r="S56" s="50">
        <v>0.38600000000000001</v>
      </c>
      <c r="U56" s="50">
        <v>32.136000000000003</v>
      </c>
      <c r="W56" s="51">
        <v>743.6</v>
      </c>
      <c r="Y56" s="51">
        <v>6480</v>
      </c>
      <c r="AN56" s="49"/>
      <c r="AO56" s="49"/>
      <c r="AP56" s="49"/>
      <c r="AQ56" s="49"/>
      <c r="AR56" s="49"/>
    </row>
    <row r="57" spans="1:44" ht="12.75" customHeight="1" x14ac:dyDescent="0.25">
      <c r="A57" s="23"/>
      <c r="B57" s="23"/>
      <c r="C57" s="7"/>
      <c r="D57" s="7"/>
      <c r="AN57" s="49"/>
      <c r="AO57" s="49"/>
      <c r="AP57" s="49"/>
      <c r="AQ57" s="49"/>
      <c r="AR57" s="49"/>
    </row>
    <row r="58" spans="1:44" ht="12.75" customHeight="1" x14ac:dyDescent="0.25">
      <c r="A58" s="28"/>
      <c r="B58" s="20" t="s">
        <v>24</v>
      </c>
      <c r="C58" s="28"/>
      <c r="D58" s="28"/>
      <c r="E58" s="52">
        <f>AVERAGE(E6:E56)</f>
        <v>41.613117647058836</v>
      </c>
      <c r="F58" s="52"/>
      <c r="G58" s="52">
        <f t="shared" ref="G58:Y58" si="0">AVERAGE(G6:G56)</f>
        <v>31.852666666666675</v>
      </c>
      <c r="H58" s="52"/>
      <c r="I58" s="52">
        <f t="shared" si="0"/>
        <v>11.148529411764704</v>
      </c>
      <c r="J58" s="52"/>
      <c r="K58" s="52">
        <f t="shared" si="0"/>
        <v>8.1022686274509823</v>
      </c>
      <c r="L58" s="52"/>
      <c r="M58" s="52">
        <f t="shared" si="0"/>
        <v>27.720941176470586</v>
      </c>
      <c r="N58" s="52"/>
      <c r="O58" s="52">
        <f t="shared" si="0"/>
        <v>48.910470588235277</v>
      </c>
      <c r="P58" s="52"/>
      <c r="Q58" s="52">
        <f t="shared" si="0"/>
        <v>60.43788235294118</v>
      </c>
      <c r="R58" s="52"/>
      <c r="S58" s="52">
        <f t="shared" si="0"/>
        <v>0.48699843137254906</v>
      </c>
      <c r="T58" s="52"/>
      <c r="U58" s="52">
        <f t="shared" si="0"/>
        <v>47.333999999999982</v>
      </c>
      <c r="V58" s="53"/>
      <c r="W58" s="54">
        <f t="shared" si="0"/>
        <v>1631.5509803921573</v>
      </c>
      <c r="X58" s="54"/>
      <c r="Y58" s="54">
        <f t="shared" si="0"/>
        <v>18052.901960784315</v>
      </c>
      <c r="Z58" s="53"/>
      <c r="AN58" s="49"/>
      <c r="AO58" s="49"/>
      <c r="AP58" s="49"/>
      <c r="AQ58" s="49"/>
      <c r="AR58" s="49"/>
    </row>
    <row r="59" spans="1:44" ht="12.75" customHeight="1" x14ac:dyDescent="0.25">
      <c r="A59" s="24"/>
      <c r="B59" s="21" t="s">
        <v>25</v>
      </c>
      <c r="C59" s="24"/>
      <c r="D59" s="24"/>
      <c r="E59" s="55">
        <v>3.4424999999999999</v>
      </c>
      <c r="F59" s="55"/>
      <c r="G59" s="55">
        <v>6.4682000000000004</v>
      </c>
      <c r="H59" s="55"/>
      <c r="I59" s="55">
        <v>2.2639</v>
      </c>
      <c r="J59" s="55"/>
      <c r="K59" s="55">
        <v>0.47949999999999998</v>
      </c>
      <c r="L59" s="55"/>
      <c r="M59" s="55">
        <v>1.6471</v>
      </c>
      <c r="N59" s="55"/>
      <c r="O59" s="55">
        <v>3.3456000000000001</v>
      </c>
      <c r="P59" s="55"/>
      <c r="Q59" s="55">
        <v>3.2368000000000001</v>
      </c>
      <c r="R59" s="55"/>
      <c r="S59" s="55">
        <v>7.9600000000000004E-2</v>
      </c>
      <c r="T59" s="55"/>
      <c r="U59" s="55">
        <v>11.108000000000001</v>
      </c>
      <c r="V59" s="56"/>
      <c r="W59" s="57">
        <v>678.83</v>
      </c>
      <c r="X59" s="57"/>
      <c r="Y59" s="57">
        <v>8625.7999999999993</v>
      </c>
      <c r="Z59" s="56"/>
    </row>
    <row r="60" spans="1:44" ht="12.75" customHeight="1" x14ac:dyDescent="0.25">
      <c r="A60" s="26"/>
      <c r="B60" s="22" t="s">
        <v>26</v>
      </c>
      <c r="C60" s="26"/>
      <c r="D60" s="26"/>
      <c r="E60" s="58">
        <v>6.3754999999999997</v>
      </c>
      <c r="F60" s="58"/>
      <c r="G60" s="58">
        <v>15.623010000000001</v>
      </c>
      <c r="H60" s="58"/>
      <c r="I60" s="58">
        <v>15.623390000000001</v>
      </c>
      <c r="J60" s="58"/>
      <c r="K60" s="58">
        <v>4.5542619999999996</v>
      </c>
      <c r="L60" s="58"/>
      <c r="M60" s="58">
        <v>4.5731400000000004</v>
      </c>
      <c r="N60" s="58"/>
      <c r="O60" s="58">
        <v>5.2651219999999999</v>
      </c>
      <c r="P60" s="58"/>
      <c r="Q60" s="58">
        <v>4.1272979999999997</v>
      </c>
      <c r="R60" s="58"/>
      <c r="S60" s="58">
        <v>12.527749999999999</v>
      </c>
      <c r="T60" s="58"/>
      <c r="U60" s="58">
        <v>17.93</v>
      </c>
      <c r="V60" s="59"/>
      <c r="W60" s="60">
        <v>31.607489999999999</v>
      </c>
      <c r="X60" s="60"/>
      <c r="Y60" s="60">
        <v>36.21302</v>
      </c>
      <c r="Z60" s="59"/>
    </row>
    <row r="61" spans="1:44" ht="12.75" customHeight="1" x14ac:dyDescent="0.25"/>
    <row r="62" spans="1:44" ht="15" customHeight="1" x14ac:dyDescent="0.25">
      <c r="A62" s="2" t="s">
        <v>0</v>
      </c>
    </row>
    <row r="63" spans="1:44" ht="12.75" customHeight="1" x14ac:dyDescent="0.25">
      <c r="A63" s="3" t="s">
        <v>1</v>
      </c>
    </row>
    <row r="64" spans="1:44" ht="12.75" customHeight="1" x14ac:dyDescent="0.25">
      <c r="A64" s="4" t="s">
        <v>2</v>
      </c>
    </row>
  </sheetData>
  <sortState ref="A6:Z56">
    <sortCondition descending="1" ref="Y6:Y56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A18" sqref="A18:A20"/>
    </sheetView>
  </sheetViews>
  <sheetFormatPr defaultRowHeight="15" x14ac:dyDescent="0.25"/>
  <cols>
    <col min="1" max="1" width="16.85546875" style="6" customWidth="1"/>
    <col min="2" max="2" width="20.28515625" style="6" customWidth="1"/>
    <col min="3" max="3" width="9.140625" style="1" hidden="1" customWidth="1"/>
    <col min="4" max="4" width="9.140625" style="1" customWidth="1"/>
    <col min="5" max="5" width="11.7109375" style="8" customWidth="1"/>
    <col min="6" max="6" width="2.28515625" style="8" customWidth="1"/>
    <col min="7" max="7" width="9.5703125" style="8" customWidth="1"/>
    <col min="8" max="8" width="2.28515625" style="8" customWidth="1"/>
    <col min="9" max="9" width="9.5703125" style="8" customWidth="1"/>
    <col min="10" max="10" width="2.28515625" style="8" customWidth="1"/>
    <col min="11" max="11" width="9.28515625" style="8" customWidth="1"/>
    <col min="12" max="12" width="2.28515625" style="8" customWidth="1"/>
    <col min="13" max="13" width="9.5703125" style="8" customWidth="1"/>
    <col min="14" max="14" width="2.28515625" style="8" customWidth="1"/>
    <col min="15" max="15" width="9.5703125" style="8" customWidth="1"/>
    <col min="16" max="16" width="2.28515625" style="8" customWidth="1"/>
    <col min="17" max="17" width="9.5703125" style="8" customWidth="1"/>
    <col min="18" max="18" width="2.28515625" style="8" customWidth="1"/>
    <col min="19" max="19" width="9.28515625" style="8" customWidth="1"/>
    <col min="20" max="20" width="2.28515625" style="8" customWidth="1"/>
    <col min="21" max="21" width="9.5703125" style="8" customWidth="1"/>
    <col min="22" max="22" width="2.28515625" style="1" customWidth="1"/>
    <col min="23" max="23" width="9.140625" style="7" customWidth="1"/>
    <col min="24" max="24" width="2.28515625" style="7" customWidth="1"/>
    <col min="25" max="25" width="9.140625" style="7" customWidth="1"/>
    <col min="26" max="26" width="2.28515625" style="1" customWidth="1"/>
  </cols>
  <sheetData>
    <row r="1" spans="1:26" ht="12.75" customHeight="1" x14ac:dyDescent="0.25">
      <c r="A1" s="48" t="s">
        <v>139</v>
      </c>
    </row>
    <row r="2" spans="1:26" ht="12.75" customHeight="1" x14ac:dyDescent="0.25"/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7" t="s">
        <v>7</v>
      </c>
      <c r="F3" s="67"/>
      <c r="G3" s="67" t="s">
        <v>8</v>
      </c>
      <c r="H3" s="67"/>
      <c r="I3" s="67" t="s">
        <v>9</v>
      </c>
      <c r="J3" s="67"/>
      <c r="K3" s="67" t="s">
        <v>10</v>
      </c>
      <c r="L3" s="67"/>
      <c r="M3" s="67" t="s">
        <v>11</v>
      </c>
      <c r="N3" s="67"/>
      <c r="O3" s="67" t="s">
        <v>12</v>
      </c>
      <c r="P3" s="67"/>
      <c r="Q3" s="67" t="s">
        <v>13</v>
      </c>
      <c r="R3" s="67"/>
      <c r="S3" s="68" t="s">
        <v>14</v>
      </c>
      <c r="T3" s="68"/>
      <c r="U3" s="68" t="s">
        <v>15</v>
      </c>
      <c r="V3" s="68"/>
      <c r="W3" s="69" t="s">
        <v>16</v>
      </c>
      <c r="X3" s="69"/>
      <c r="Y3" s="68" t="s">
        <v>16</v>
      </c>
      <c r="Z3" s="68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>
      <c r="A5" s="9" t="s">
        <v>41</v>
      </c>
      <c r="B5" s="23" t="s">
        <v>42</v>
      </c>
      <c r="C5" s="1">
        <v>4638</v>
      </c>
      <c r="D5" s="7">
        <v>115</v>
      </c>
      <c r="E5" s="8">
        <v>32.951599999999999</v>
      </c>
      <c r="F5" s="8" t="s">
        <v>23</v>
      </c>
      <c r="G5" s="8">
        <v>27.1845</v>
      </c>
      <c r="H5" s="8" t="s">
        <v>23</v>
      </c>
      <c r="I5" s="8">
        <v>9.5145999999999997</v>
      </c>
      <c r="J5" s="8" t="s">
        <v>23</v>
      </c>
      <c r="K5" s="8">
        <v>7.0590999999999999</v>
      </c>
      <c r="M5" s="8">
        <v>29.348199999999999</v>
      </c>
      <c r="O5" s="8">
        <v>50.399500000000003</v>
      </c>
      <c r="Q5" s="8">
        <v>60.081499999999998</v>
      </c>
      <c r="S5" s="8">
        <v>0.58825000000000005</v>
      </c>
      <c r="U5" s="8">
        <v>57.597799999999999</v>
      </c>
      <c r="W5" s="7">
        <v>2393.21</v>
      </c>
      <c r="Y5" s="7">
        <v>24170.7</v>
      </c>
      <c r="Z5" s="1" t="s">
        <v>23</v>
      </c>
    </row>
    <row r="6" spans="1:26" ht="12.75" customHeight="1" x14ac:dyDescent="0.25">
      <c r="A6" s="9" t="s">
        <v>36</v>
      </c>
      <c r="B6" s="23" t="s">
        <v>37</v>
      </c>
      <c r="C6" s="1">
        <v>5076</v>
      </c>
      <c r="D6" s="7">
        <v>120</v>
      </c>
      <c r="E6" s="8">
        <v>30.948799999999999</v>
      </c>
      <c r="G6" s="8">
        <v>25.650400000000001</v>
      </c>
      <c r="I6" s="8">
        <v>8.9776000000000007</v>
      </c>
      <c r="K6" s="8">
        <v>7.2526000000000002</v>
      </c>
      <c r="M6" s="8">
        <v>29.476400000000002</v>
      </c>
      <c r="O6" s="8">
        <v>51.262700000000002</v>
      </c>
      <c r="Q6" s="8">
        <v>61.7089</v>
      </c>
      <c r="R6" s="8" t="s">
        <v>23</v>
      </c>
      <c r="S6" s="8">
        <v>0.60409100000000004</v>
      </c>
      <c r="U6" s="8">
        <v>60.110399999999998</v>
      </c>
      <c r="W6" s="7">
        <v>2537.39</v>
      </c>
      <c r="Y6" s="7">
        <v>23965.5</v>
      </c>
      <c r="Z6" s="1" t="s">
        <v>23</v>
      </c>
    </row>
    <row r="7" spans="1:26" ht="12.75" customHeight="1" x14ac:dyDescent="0.25">
      <c r="A7" s="9" t="s">
        <v>31</v>
      </c>
      <c r="B7" s="23" t="s">
        <v>51</v>
      </c>
      <c r="C7" s="1">
        <v>9208</v>
      </c>
      <c r="D7" s="7">
        <v>118</v>
      </c>
      <c r="E7" s="8">
        <v>32.7166</v>
      </c>
      <c r="G7" s="8">
        <v>25.5548</v>
      </c>
      <c r="I7" s="8">
        <v>8.9443000000000001</v>
      </c>
      <c r="K7" s="8">
        <v>7.6375000000000002</v>
      </c>
      <c r="L7" s="8" t="s">
        <v>23</v>
      </c>
      <c r="M7" s="8">
        <v>28.465499999999999</v>
      </c>
      <c r="O7" s="8">
        <v>49.715000000000003</v>
      </c>
      <c r="Q7" s="8">
        <v>60.364100000000001</v>
      </c>
      <c r="S7" s="8">
        <v>0.60127299999999995</v>
      </c>
      <c r="U7" s="8">
        <v>59.528799999999997</v>
      </c>
      <c r="W7" s="7">
        <v>2509.7399999999998</v>
      </c>
      <c r="Y7" s="7">
        <v>23315.1</v>
      </c>
      <c r="Z7" s="1" t="s">
        <v>23</v>
      </c>
    </row>
    <row r="8" spans="1:26" ht="12.75" customHeight="1" x14ac:dyDescent="0.25">
      <c r="A8" s="9" t="s">
        <v>27</v>
      </c>
      <c r="B8" s="23" t="s">
        <v>28</v>
      </c>
      <c r="C8" s="1">
        <v>1006</v>
      </c>
      <c r="D8" s="7">
        <v>118</v>
      </c>
      <c r="E8" s="8">
        <v>32.854700000000001</v>
      </c>
      <c r="F8" s="8" t="s">
        <v>23</v>
      </c>
      <c r="G8" s="8">
        <v>26.932200000000002</v>
      </c>
      <c r="H8" s="8" t="s">
        <v>23</v>
      </c>
      <c r="I8" s="8">
        <v>9.4261999999999997</v>
      </c>
      <c r="J8" s="8" t="s">
        <v>23</v>
      </c>
      <c r="K8" s="8">
        <v>7.2207999999999997</v>
      </c>
      <c r="M8" s="8">
        <v>29.215800000000002</v>
      </c>
      <c r="O8" s="8">
        <v>51.0625</v>
      </c>
      <c r="Q8" s="8">
        <v>60.506100000000004</v>
      </c>
      <c r="S8" s="8">
        <v>0.575909</v>
      </c>
      <c r="U8" s="8">
        <v>56.1967</v>
      </c>
      <c r="W8" s="7">
        <v>2298.65</v>
      </c>
      <c r="Y8" s="7">
        <v>23266.2</v>
      </c>
      <c r="Z8" s="1" t="s">
        <v>23</v>
      </c>
    </row>
    <row r="9" spans="1:26" ht="12.75" customHeight="1" x14ac:dyDescent="0.25">
      <c r="A9" s="9" t="s">
        <v>41</v>
      </c>
      <c r="B9" s="23" t="s">
        <v>44</v>
      </c>
      <c r="C9" s="1">
        <v>4696</v>
      </c>
      <c r="D9" s="7">
        <v>116</v>
      </c>
      <c r="E9" s="8">
        <v>34.005600000000001</v>
      </c>
      <c r="F9" s="8" t="s">
        <v>23</v>
      </c>
      <c r="G9" s="8">
        <v>25.424299999999999</v>
      </c>
      <c r="I9" s="8">
        <v>8.8985000000000003</v>
      </c>
      <c r="K9" s="8">
        <v>7.8211000000000004</v>
      </c>
      <c r="L9" s="8" t="s">
        <v>23</v>
      </c>
      <c r="M9" s="8">
        <v>27.7134</v>
      </c>
      <c r="N9" s="8" t="s">
        <v>23</v>
      </c>
      <c r="O9" s="8">
        <v>47.798000000000002</v>
      </c>
      <c r="P9" s="8" t="s">
        <v>23</v>
      </c>
      <c r="Q9" s="8">
        <v>61.035899999999998</v>
      </c>
      <c r="R9" s="8" t="s">
        <v>23</v>
      </c>
      <c r="S9" s="8">
        <v>0.59427300000000005</v>
      </c>
      <c r="U9" s="8">
        <v>58.167200000000001</v>
      </c>
      <c r="W9" s="7">
        <v>2419.8200000000002</v>
      </c>
      <c r="Y9" s="7">
        <v>22463.9</v>
      </c>
    </row>
    <row r="10" spans="1:26" ht="12.75" customHeight="1" x14ac:dyDescent="0.25">
      <c r="A10" s="9" t="s">
        <v>31</v>
      </c>
      <c r="B10" s="23" t="s">
        <v>50</v>
      </c>
      <c r="C10" s="1">
        <v>9207</v>
      </c>
      <c r="D10" s="7">
        <v>116</v>
      </c>
      <c r="E10" s="8">
        <v>32.120800000000003</v>
      </c>
      <c r="G10" s="8">
        <v>21.960799999999999</v>
      </c>
      <c r="I10" s="8">
        <v>7.6863999999999999</v>
      </c>
      <c r="K10" s="8">
        <v>7.5392999999999999</v>
      </c>
      <c r="M10" s="8">
        <v>27.248999999999999</v>
      </c>
      <c r="N10" s="8" t="s">
        <v>23</v>
      </c>
      <c r="O10" s="8">
        <v>46.701000000000001</v>
      </c>
      <c r="P10" s="8" t="s">
        <v>23</v>
      </c>
      <c r="Q10" s="8">
        <v>58.658299999999997</v>
      </c>
      <c r="S10" s="8">
        <v>0.62839999999999996</v>
      </c>
      <c r="T10" s="8" t="s">
        <v>23</v>
      </c>
      <c r="U10" s="8">
        <v>61.654400000000003</v>
      </c>
      <c r="V10" s="1" t="s">
        <v>23</v>
      </c>
      <c r="W10" s="7">
        <v>2662.9</v>
      </c>
      <c r="X10" s="7" t="s">
        <v>23</v>
      </c>
      <c r="Y10" s="7">
        <v>21393.1</v>
      </c>
    </row>
    <row r="11" spans="1:26" ht="12.75" customHeight="1" x14ac:dyDescent="0.25">
      <c r="A11" s="9" t="s">
        <v>94</v>
      </c>
      <c r="B11" s="9" t="s">
        <v>130</v>
      </c>
      <c r="C11" s="1">
        <v>9000</v>
      </c>
      <c r="D11" s="7">
        <v>118</v>
      </c>
      <c r="E11" s="8">
        <v>32.832799999999999</v>
      </c>
      <c r="F11" s="8" t="s">
        <v>23</v>
      </c>
      <c r="G11" s="8">
        <v>24.105499999999999</v>
      </c>
      <c r="I11" s="8">
        <v>8.4369999999999994</v>
      </c>
      <c r="K11" s="8">
        <v>7.7717999999999998</v>
      </c>
      <c r="L11" s="8" t="s">
        <v>23</v>
      </c>
      <c r="M11" s="8">
        <v>28.400500000000001</v>
      </c>
      <c r="O11" s="8">
        <v>50.208300000000001</v>
      </c>
      <c r="Q11" s="8">
        <v>60.866</v>
      </c>
      <c r="R11" s="8" t="s">
        <v>23</v>
      </c>
      <c r="S11" s="8">
        <v>0.58533299999999999</v>
      </c>
      <c r="U11" s="8">
        <v>57.426000000000002</v>
      </c>
      <c r="W11" s="7">
        <v>2375.7800000000002</v>
      </c>
      <c r="Y11" s="7">
        <v>21228.1</v>
      </c>
    </row>
    <row r="12" spans="1:26" ht="12.75" customHeight="1" x14ac:dyDescent="0.25">
      <c r="A12" s="9" t="s">
        <v>41</v>
      </c>
      <c r="B12" s="23" t="s">
        <v>43</v>
      </c>
      <c r="C12" s="1">
        <v>4695</v>
      </c>
      <c r="D12" s="7">
        <v>113</v>
      </c>
      <c r="E12" s="8">
        <v>33.5122</v>
      </c>
      <c r="F12" s="8" t="s">
        <v>23</v>
      </c>
      <c r="G12" s="8">
        <v>23.834099999999999</v>
      </c>
      <c r="I12" s="8">
        <v>8.3419000000000008</v>
      </c>
      <c r="K12" s="8">
        <v>7.5106000000000002</v>
      </c>
      <c r="M12" s="8">
        <v>29.483699999999999</v>
      </c>
      <c r="O12" s="8">
        <v>50.362900000000003</v>
      </c>
      <c r="Q12" s="8">
        <v>58.706800000000001</v>
      </c>
      <c r="S12" s="8">
        <v>0.58899999999999997</v>
      </c>
      <c r="U12" s="8">
        <v>58.531500000000001</v>
      </c>
      <c r="W12" s="7">
        <v>2425.4499999999998</v>
      </c>
      <c r="Y12" s="7">
        <v>20863.099999999999</v>
      </c>
    </row>
    <row r="13" spans="1:26" ht="12.75" customHeight="1" x14ac:dyDescent="0.25"/>
    <row r="14" spans="1:26" ht="12.75" customHeight="1" x14ac:dyDescent="0.25">
      <c r="A14" s="38"/>
      <c r="B14" s="20" t="s">
        <v>24</v>
      </c>
      <c r="C14" s="29"/>
      <c r="D14" s="29"/>
      <c r="E14" s="46">
        <f>AVERAGE(E5:E12)</f>
        <v>32.742887500000002</v>
      </c>
      <c r="F14" s="46"/>
      <c r="G14" s="46">
        <f t="shared" ref="G14:Y14" si="0">AVERAGE(G5:G12)</f>
        <v>25.080825000000001</v>
      </c>
      <c r="H14" s="46"/>
      <c r="I14" s="46">
        <f t="shared" si="0"/>
        <v>8.7783125000000002</v>
      </c>
      <c r="J14" s="46"/>
      <c r="K14" s="46">
        <f t="shared" si="0"/>
        <v>7.4765999999999995</v>
      </c>
      <c r="L14" s="46"/>
      <c r="M14" s="46">
        <f t="shared" si="0"/>
        <v>28.669062499999999</v>
      </c>
      <c r="N14" s="46"/>
      <c r="O14" s="46">
        <f t="shared" si="0"/>
        <v>49.688737500000009</v>
      </c>
      <c r="P14" s="46"/>
      <c r="Q14" s="46">
        <f t="shared" si="0"/>
        <v>60.240949999999998</v>
      </c>
      <c r="R14" s="46"/>
      <c r="S14" s="46">
        <f t="shared" si="0"/>
        <v>0.59581612500000003</v>
      </c>
      <c r="T14" s="46"/>
      <c r="U14" s="46">
        <f t="shared" si="0"/>
        <v>58.651599999999995</v>
      </c>
      <c r="V14" s="29"/>
      <c r="W14" s="47">
        <f t="shared" si="0"/>
        <v>2452.8674999999998</v>
      </c>
      <c r="X14" s="47"/>
      <c r="Y14" s="47">
        <f t="shared" si="0"/>
        <v>22583.212500000001</v>
      </c>
      <c r="Z14" s="29"/>
    </row>
    <row r="15" spans="1:26" ht="12.75" customHeight="1" x14ac:dyDescent="0.25">
      <c r="A15" s="39"/>
      <c r="B15" s="21" t="s">
        <v>25</v>
      </c>
      <c r="C15" s="25"/>
      <c r="D15" s="25"/>
      <c r="E15" s="30">
        <v>1.1952</v>
      </c>
      <c r="F15" s="30"/>
      <c r="G15" s="30">
        <v>1.4166000000000001</v>
      </c>
      <c r="H15" s="30"/>
      <c r="I15" s="30">
        <v>0.49580000000000002</v>
      </c>
      <c r="J15" s="30"/>
      <c r="K15" s="30">
        <v>0.25030000000000002</v>
      </c>
      <c r="L15" s="30"/>
      <c r="M15" s="30">
        <v>0.83779999999999999</v>
      </c>
      <c r="N15" s="30"/>
      <c r="O15" s="30">
        <v>1.6178999999999999</v>
      </c>
      <c r="P15" s="30"/>
      <c r="Q15" s="30">
        <v>1.1900999999999999</v>
      </c>
      <c r="R15" s="30"/>
      <c r="S15" s="30">
        <v>1.15E-2</v>
      </c>
      <c r="T15" s="30"/>
      <c r="U15" s="30">
        <v>1.0399</v>
      </c>
      <c r="V15" s="25"/>
      <c r="W15" s="31">
        <v>73.009</v>
      </c>
      <c r="X15" s="31"/>
      <c r="Y15" s="31">
        <v>1538.1</v>
      </c>
      <c r="Z15" s="25"/>
    </row>
    <row r="16" spans="1:26" ht="12.75" customHeight="1" x14ac:dyDescent="0.25">
      <c r="A16" s="12"/>
      <c r="B16" s="22" t="s">
        <v>26</v>
      </c>
      <c r="C16" s="27"/>
      <c r="D16" s="27"/>
      <c r="E16" s="10">
        <v>5.138045</v>
      </c>
      <c r="F16" s="10"/>
      <c r="G16" s="10">
        <v>7.9380620000000004</v>
      </c>
      <c r="H16" s="10"/>
      <c r="I16" s="10">
        <v>7.9379470000000003</v>
      </c>
      <c r="J16" s="10"/>
      <c r="K16" s="10">
        <v>4.7155360000000002</v>
      </c>
      <c r="L16" s="10"/>
      <c r="M16" s="10">
        <v>4.1121109999999996</v>
      </c>
      <c r="N16" s="10"/>
      <c r="O16" s="10">
        <v>4.5803050000000001</v>
      </c>
      <c r="P16" s="10"/>
      <c r="Q16" s="10">
        <v>2.7806920000000002</v>
      </c>
      <c r="R16" s="10"/>
      <c r="S16" s="10">
        <v>2.7127119999999998</v>
      </c>
      <c r="T16" s="10"/>
      <c r="U16" s="10">
        <v>2.4991859999999999</v>
      </c>
      <c r="V16" s="27"/>
      <c r="W16" s="11">
        <v>4.1978039999999996</v>
      </c>
      <c r="X16" s="11"/>
      <c r="Y16" s="11">
        <v>9.5831140000000001</v>
      </c>
      <c r="Z16" s="27"/>
    </row>
    <row r="17" spans="1:1" ht="12.75" customHeight="1" x14ac:dyDescent="0.25"/>
    <row r="18" spans="1:1" ht="15" customHeight="1" x14ac:dyDescent="0.25">
      <c r="A18" s="2" t="s">
        <v>0</v>
      </c>
    </row>
    <row r="19" spans="1:1" ht="12.75" customHeight="1" x14ac:dyDescent="0.25">
      <c r="A19" s="3" t="s">
        <v>1</v>
      </c>
    </row>
    <row r="20" spans="1:1" ht="12.75" customHeight="1" x14ac:dyDescent="0.25">
      <c r="A20" s="4" t="s">
        <v>2</v>
      </c>
    </row>
    <row r="21" spans="1:1" ht="12.75" customHeight="1" x14ac:dyDescent="0.25"/>
    <row r="22" spans="1:1" ht="12.75" customHeight="1" x14ac:dyDescent="0.25"/>
    <row r="23" spans="1:1" ht="12.75" customHeight="1" x14ac:dyDescent="0.25"/>
    <row r="24" spans="1:1" ht="12.75" customHeight="1" x14ac:dyDescent="0.25"/>
    <row r="25" spans="1:1" ht="12.75" customHeight="1" x14ac:dyDescent="0.25"/>
    <row r="26" spans="1:1" ht="12.75" customHeight="1" x14ac:dyDescent="0.25"/>
    <row r="27" spans="1:1" ht="12.75" customHeight="1" x14ac:dyDescent="0.25"/>
  </sheetData>
  <sortState ref="A6:Z13">
    <sortCondition descending="1" ref="Y6:Y13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20.28515625" customWidth="1"/>
    <col min="3" max="3" width="9.140625" style="1" hidden="1" customWidth="1"/>
    <col min="4" max="4" width="9.140625" style="1" customWidth="1"/>
    <col min="5" max="5" width="11.7109375" style="8" customWidth="1"/>
    <col min="6" max="6" width="2.28515625" style="8" customWidth="1"/>
    <col min="7" max="7" width="9.5703125" style="8" customWidth="1"/>
    <col min="8" max="8" width="2.28515625" style="8" customWidth="1"/>
    <col min="9" max="9" width="9.5703125" style="8" customWidth="1"/>
    <col min="10" max="10" width="2.28515625" style="8" customWidth="1"/>
    <col min="11" max="11" width="9.28515625" style="8" customWidth="1"/>
    <col min="12" max="12" width="2.28515625" style="8" customWidth="1"/>
    <col min="13" max="13" width="9.5703125" style="8" customWidth="1"/>
    <col min="14" max="14" width="2.28515625" style="8" customWidth="1"/>
    <col min="15" max="15" width="9.5703125" style="8" customWidth="1"/>
    <col min="16" max="16" width="2.28515625" style="8" customWidth="1"/>
    <col min="17" max="17" width="9.5703125" style="8" customWidth="1"/>
    <col min="18" max="18" width="2.28515625" style="8" customWidth="1"/>
    <col min="19" max="19" width="9.28515625" style="8" customWidth="1"/>
    <col min="20" max="20" width="2.28515625" style="8" customWidth="1"/>
    <col min="21" max="21" width="9.5703125" style="8" customWidth="1"/>
    <col min="22" max="22" width="2.28515625" style="1" customWidth="1"/>
    <col min="23" max="23" width="9.140625" style="7" customWidth="1"/>
    <col min="24" max="24" width="2.28515625" style="7" customWidth="1"/>
    <col min="25" max="25" width="9.140625" style="7" customWidth="1"/>
    <col min="26" max="26" width="2.28515625" customWidth="1"/>
  </cols>
  <sheetData>
    <row r="1" spans="1:26" ht="12.75" customHeight="1" x14ac:dyDescent="0.25">
      <c r="A1" s="5" t="s">
        <v>138</v>
      </c>
    </row>
    <row r="2" spans="1:26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22"/>
      <c r="Z2" s="12"/>
    </row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4" t="s">
        <v>16</v>
      </c>
      <c r="Z3" s="64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>
      <c r="A5" s="9" t="s">
        <v>36</v>
      </c>
      <c r="B5" s="23" t="s">
        <v>38</v>
      </c>
      <c r="C5" s="1">
        <v>5093</v>
      </c>
      <c r="D5" s="7">
        <v>116</v>
      </c>
      <c r="E5" s="8">
        <v>32.551000000000002</v>
      </c>
      <c r="G5" s="8">
        <v>25.203700000000001</v>
      </c>
      <c r="H5" s="8" t="s">
        <v>23</v>
      </c>
      <c r="I5" s="8">
        <v>8.8214000000000006</v>
      </c>
      <c r="J5" s="8" t="s">
        <v>23</v>
      </c>
      <c r="K5" s="8">
        <v>7.8887</v>
      </c>
      <c r="L5" s="8" t="s">
        <v>23</v>
      </c>
      <c r="M5" s="8">
        <v>27.614599999999999</v>
      </c>
      <c r="O5" s="8">
        <v>48.402999999999999</v>
      </c>
      <c r="Q5" s="8">
        <v>58.866599999999998</v>
      </c>
      <c r="R5" s="8" t="s">
        <v>23</v>
      </c>
      <c r="S5" s="8">
        <v>0.58343</v>
      </c>
      <c r="U5" s="8">
        <v>56.146000000000001</v>
      </c>
      <c r="V5" s="1" t="s">
        <v>23</v>
      </c>
      <c r="W5" s="7">
        <v>2310.14</v>
      </c>
      <c r="X5" s="7" t="s">
        <v>23</v>
      </c>
      <c r="Y5" s="7">
        <v>21445</v>
      </c>
      <c r="Z5" t="s">
        <v>23</v>
      </c>
    </row>
    <row r="6" spans="1:26" ht="12.75" customHeight="1" x14ac:dyDescent="0.25">
      <c r="A6" s="9" t="s">
        <v>41</v>
      </c>
      <c r="B6" s="23" t="s">
        <v>42</v>
      </c>
      <c r="C6" s="1">
        <v>4638</v>
      </c>
      <c r="D6" s="7">
        <v>115</v>
      </c>
      <c r="E6" s="8">
        <v>32.7654</v>
      </c>
      <c r="G6" s="8">
        <v>26.2866</v>
      </c>
      <c r="H6" s="8" t="s">
        <v>23</v>
      </c>
      <c r="I6" s="8">
        <v>9.2004000000000001</v>
      </c>
      <c r="J6" s="8" t="s">
        <v>23</v>
      </c>
      <c r="K6" s="8">
        <v>7.3864999999999998</v>
      </c>
      <c r="M6" s="8">
        <v>28.901800000000001</v>
      </c>
      <c r="O6" s="8">
        <v>49.587000000000003</v>
      </c>
      <c r="Q6" s="8">
        <v>59.002000000000002</v>
      </c>
      <c r="R6" s="8" t="s">
        <v>23</v>
      </c>
      <c r="S6" s="8">
        <v>0.55937999999999999</v>
      </c>
      <c r="U6" s="8">
        <v>52.86</v>
      </c>
      <c r="W6" s="7">
        <v>2118.21</v>
      </c>
      <c r="Y6" s="7">
        <v>21334</v>
      </c>
      <c r="Z6" t="s">
        <v>23</v>
      </c>
    </row>
    <row r="7" spans="1:26" ht="12.75" customHeight="1" x14ac:dyDescent="0.25">
      <c r="A7" s="9" t="s">
        <v>31</v>
      </c>
      <c r="B7" s="23" t="s">
        <v>51</v>
      </c>
      <c r="C7" s="1">
        <v>9208</v>
      </c>
      <c r="D7" s="7">
        <v>118</v>
      </c>
      <c r="E7" s="8">
        <v>32.395400000000002</v>
      </c>
      <c r="G7" s="8">
        <v>24.3581</v>
      </c>
      <c r="I7" s="8">
        <v>8.5253999999999994</v>
      </c>
      <c r="K7" s="8">
        <v>7.8262999999999998</v>
      </c>
      <c r="L7" s="8" t="s">
        <v>23</v>
      </c>
      <c r="M7" s="8">
        <v>28.368600000000001</v>
      </c>
      <c r="O7" s="8">
        <v>49.972999999999999</v>
      </c>
      <c r="Q7" s="8">
        <v>59.553400000000003</v>
      </c>
      <c r="R7" s="8" t="s">
        <v>23</v>
      </c>
      <c r="S7" s="8">
        <v>0.57299999999999995</v>
      </c>
      <c r="U7" s="8">
        <v>55.045999999999999</v>
      </c>
      <c r="W7" s="7">
        <v>2245.16</v>
      </c>
      <c r="Y7" s="7">
        <v>20197</v>
      </c>
      <c r="Z7" t="s">
        <v>23</v>
      </c>
    </row>
    <row r="8" spans="1:26" ht="12.75" customHeight="1" x14ac:dyDescent="0.25">
      <c r="A8" s="9" t="s">
        <v>36</v>
      </c>
      <c r="B8" s="23" t="s">
        <v>37</v>
      </c>
      <c r="C8" s="1">
        <v>5076</v>
      </c>
      <c r="D8" s="7">
        <v>120</v>
      </c>
      <c r="E8" s="8">
        <v>30.438300000000002</v>
      </c>
      <c r="G8" s="8">
        <v>23.8736</v>
      </c>
      <c r="I8" s="8">
        <v>8.3557000000000006</v>
      </c>
      <c r="K8" s="8">
        <v>7.7535999999999996</v>
      </c>
      <c r="L8" s="8" t="s">
        <v>23</v>
      </c>
      <c r="M8" s="8">
        <v>29.226400000000002</v>
      </c>
      <c r="O8" s="8">
        <v>50.941000000000003</v>
      </c>
      <c r="Q8" s="8">
        <v>59.707700000000003</v>
      </c>
      <c r="R8" s="8" t="s">
        <v>23</v>
      </c>
      <c r="S8" s="8">
        <v>0.57057000000000002</v>
      </c>
      <c r="U8" s="8">
        <v>54.951000000000001</v>
      </c>
      <c r="W8" s="7">
        <v>2232.5500000000002</v>
      </c>
      <c r="Y8" s="7">
        <v>20022</v>
      </c>
      <c r="Z8" t="s">
        <v>23</v>
      </c>
    </row>
    <row r="9" spans="1:26" ht="12.75" customHeight="1" x14ac:dyDescent="0.25">
      <c r="A9" s="9" t="s">
        <v>31</v>
      </c>
      <c r="B9" s="23" t="s">
        <v>50</v>
      </c>
      <c r="C9" s="1">
        <v>9207</v>
      </c>
      <c r="D9" s="7">
        <v>116</v>
      </c>
      <c r="E9" s="8">
        <v>32.218499999999999</v>
      </c>
      <c r="G9" s="8">
        <v>21.372699999999998</v>
      </c>
      <c r="I9" s="8">
        <v>7.4805000000000001</v>
      </c>
      <c r="K9" s="8">
        <v>7.8872999999999998</v>
      </c>
      <c r="L9" s="8" t="s">
        <v>23</v>
      </c>
      <c r="M9" s="8">
        <v>26.5487</v>
      </c>
      <c r="N9" s="8" t="s">
        <v>23</v>
      </c>
      <c r="O9" s="8">
        <v>44.982999999999997</v>
      </c>
      <c r="P9" s="8" t="s">
        <v>23</v>
      </c>
      <c r="Q9" s="8">
        <v>57.590200000000003</v>
      </c>
      <c r="S9" s="8">
        <v>0.60567000000000004</v>
      </c>
      <c r="T9" s="8" t="s">
        <v>23</v>
      </c>
      <c r="U9" s="8">
        <v>57.462000000000003</v>
      </c>
      <c r="V9" s="1" t="s">
        <v>23</v>
      </c>
      <c r="W9" s="7">
        <v>2412.79</v>
      </c>
      <c r="X9" s="7" t="s">
        <v>23</v>
      </c>
      <c r="Y9" s="7">
        <v>19506</v>
      </c>
    </row>
    <row r="10" spans="1:26" ht="12.75" customHeight="1" x14ac:dyDescent="0.25">
      <c r="A10" s="9" t="s">
        <v>27</v>
      </c>
      <c r="B10" s="23" t="s">
        <v>28</v>
      </c>
      <c r="C10" s="1">
        <v>1006</v>
      </c>
      <c r="D10" s="7">
        <v>118</v>
      </c>
      <c r="E10" s="8">
        <v>32.924100000000003</v>
      </c>
      <c r="F10" s="8" t="s">
        <v>23</v>
      </c>
      <c r="G10" s="8">
        <v>25.1861</v>
      </c>
      <c r="H10" s="8" t="s">
        <v>23</v>
      </c>
      <c r="I10" s="8">
        <v>8.8150999999999993</v>
      </c>
      <c r="J10" s="8" t="s">
        <v>23</v>
      </c>
      <c r="K10" s="8">
        <v>7.5804</v>
      </c>
      <c r="M10" s="8">
        <v>28.7699</v>
      </c>
      <c r="O10" s="8">
        <v>50.87</v>
      </c>
      <c r="Q10" s="8">
        <v>59.6096</v>
      </c>
      <c r="R10" s="8" t="s">
        <v>23</v>
      </c>
      <c r="S10" s="8">
        <v>0.53429000000000004</v>
      </c>
      <c r="U10" s="8">
        <v>49.866</v>
      </c>
      <c r="W10" s="7">
        <v>1919.88</v>
      </c>
      <c r="Y10" s="7">
        <v>18796</v>
      </c>
    </row>
    <row r="11" spans="1:26" ht="12.75" customHeight="1" x14ac:dyDescent="0.25">
      <c r="A11" s="9" t="s">
        <v>41</v>
      </c>
      <c r="B11" s="23" t="s">
        <v>43</v>
      </c>
      <c r="C11" s="1">
        <v>4695</v>
      </c>
      <c r="D11" s="7">
        <v>113</v>
      </c>
      <c r="E11" s="8">
        <v>34.110700000000001</v>
      </c>
      <c r="F11" s="8" t="s">
        <v>23</v>
      </c>
      <c r="G11" s="8">
        <v>23.103400000000001</v>
      </c>
      <c r="I11" s="8">
        <v>8.0861000000000001</v>
      </c>
      <c r="K11" s="8">
        <v>7.7546999999999997</v>
      </c>
      <c r="L11" s="8" t="s">
        <v>23</v>
      </c>
      <c r="M11" s="8">
        <v>28.9741</v>
      </c>
      <c r="O11" s="8">
        <v>49.402000000000001</v>
      </c>
      <c r="Q11" s="8">
        <v>57.814999999999998</v>
      </c>
      <c r="S11" s="8">
        <v>0.56371000000000004</v>
      </c>
      <c r="U11" s="8">
        <v>54.476999999999997</v>
      </c>
      <c r="W11" s="7">
        <v>2182.41</v>
      </c>
      <c r="Y11" s="7">
        <v>18487</v>
      </c>
    </row>
    <row r="12" spans="1:26" ht="12.75" customHeight="1" x14ac:dyDescent="0.25">
      <c r="A12" s="9" t="s">
        <v>41</v>
      </c>
      <c r="B12" s="23" t="s">
        <v>44</v>
      </c>
      <c r="C12" s="1">
        <v>4696</v>
      </c>
      <c r="D12" s="7">
        <v>116</v>
      </c>
      <c r="E12" s="8">
        <v>34.154600000000002</v>
      </c>
      <c r="F12" s="8" t="s">
        <v>23</v>
      </c>
      <c r="G12" s="8">
        <v>23.715900000000001</v>
      </c>
      <c r="I12" s="8">
        <v>8.3005999999999993</v>
      </c>
      <c r="K12" s="8">
        <v>8.0200999999999993</v>
      </c>
      <c r="L12" s="8" t="s">
        <v>23</v>
      </c>
      <c r="M12" s="8">
        <v>27.567599999999999</v>
      </c>
      <c r="O12" s="8">
        <v>46.884999999999998</v>
      </c>
      <c r="P12" s="8" t="s">
        <v>23</v>
      </c>
      <c r="Q12" s="8">
        <v>59.874699999999997</v>
      </c>
      <c r="R12" s="8" t="s">
        <v>23</v>
      </c>
      <c r="S12" s="8">
        <v>0.55900000000000005</v>
      </c>
      <c r="U12" s="8">
        <v>52.518000000000001</v>
      </c>
      <c r="W12" s="7">
        <v>2080.5500000000002</v>
      </c>
      <c r="Y12" s="7">
        <v>18165</v>
      </c>
    </row>
    <row r="13" spans="1:26" ht="12.75" customHeight="1" x14ac:dyDescent="0.25">
      <c r="A13" s="9" t="s">
        <v>94</v>
      </c>
      <c r="B13" s="9" t="s">
        <v>130</v>
      </c>
      <c r="C13" s="1">
        <v>9000</v>
      </c>
      <c r="D13" s="7">
        <v>118</v>
      </c>
      <c r="E13" s="8">
        <v>32.882399999999997</v>
      </c>
      <c r="F13" s="8" t="s">
        <v>23</v>
      </c>
      <c r="G13" s="8">
        <v>22.976500000000001</v>
      </c>
      <c r="I13" s="8">
        <v>8.0419</v>
      </c>
      <c r="K13" s="8">
        <v>8.0548000000000002</v>
      </c>
      <c r="L13" s="8" t="s">
        <v>23</v>
      </c>
      <c r="M13" s="8">
        <v>28.216799999999999</v>
      </c>
      <c r="O13" s="8">
        <v>50.146999999999998</v>
      </c>
      <c r="Q13" s="8">
        <v>60.3705</v>
      </c>
      <c r="R13" s="8" t="s">
        <v>23</v>
      </c>
      <c r="S13" s="8">
        <v>0.55088000000000004</v>
      </c>
      <c r="U13" s="8">
        <v>52.311999999999998</v>
      </c>
      <c r="W13" s="7">
        <v>2065.9699999999998</v>
      </c>
      <c r="Y13" s="7">
        <v>18028</v>
      </c>
    </row>
    <row r="14" spans="1:26" ht="12.75" customHeight="1" x14ac:dyDescent="0.25">
      <c r="A14" s="9" t="s">
        <v>29</v>
      </c>
      <c r="B14" s="23" t="s">
        <v>30</v>
      </c>
      <c r="C14" s="1">
        <v>4776</v>
      </c>
      <c r="D14" s="7">
        <v>115</v>
      </c>
      <c r="E14" s="8">
        <v>32.388800000000003</v>
      </c>
      <c r="G14" s="8">
        <v>21.8888</v>
      </c>
      <c r="I14" s="8">
        <v>7.6609999999999996</v>
      </c>
      <c r="K14" s="8">
        <v>7.5814000000000004</v>
      </c>
      <c r="M14" s="8">
        <v>29.019100000000002</v>
      </c>
      <c r="O14" s="8">
        <v>50.616</v>
      </c>
      <c r="Q14" s="8">
        <v>57.495399999999997</v>
      </c>
      <c r="S14" s="8">
        <v>0.54625000000000001</v>
      </c>
      <c r="U14" s="8">
        <v>51.667999999999999</v>
      </c>
      <c r="W14" s="7">
        <v>2028.09</v>
      </c>
      <c r="Y14" s="7">
        <v>17182</v>
      </c>
    </row>
    <row r="15" spans="1:26" ht="12.75" customHeight="1" x14ac:dyDescent="0.25"/>
    <row r="16" spans="1:26" ht="12.75" customHeight="1" x14ac:dyDescent="0.25">
      <c r="A16" s="28"/>
      <c r="B16" s="20" t="s">
        <v>24</v>
      </c>
      <c r="C16" s="29"/>
      <c r="D16" s="29"/>
      <c r="E16" s="46">
        <f>AVERAGE(E5:E14)</f>
        <v>32.68292000000001</v>
      </c>
      <c r="F16" s="46"/>
      <c r="G16" s="46">
        <f t="shared" ref="G16:Y16" si="0">AVERAGE(G5:G14)</f>
        <v>23.79654</v>
      </c>
      <c r="H16" s="46"/>
      <c r="I16" s="46">
        <f t="shared" si="0"/>
        <v>8.3288100000000007</v>
      </c>
      <c r="J16" s="46"/>
      <c r="K16" s="46">
        <f t="shared" si="0"/>
        <v>7.7733800000000004</v>
      </c>
      <c r="L16" s="46"/>
      <c r="M16" s="46">
        <f t="shared" si="0"/>
        <v>28.32076</v>
      </c>
      <c r="N16" s="46"/>
      <c r="O16" s="46">
        <f t="shared" si="0"/>
        <v>49.180699999999995</v>
      </c>
      <c r="P16" s="46"/>
      <c r="Q16" s="46">
        <f t="shared" si="0"/>
        <v>58.988510000000005</v>
      </c>
      <c r="R16" s="46"/>
      <c r="S16" s="46">
        <f t="shared" si="0"/>
        <v>0.56461799999999995</v>
      </c>
      <c r="T16" s="46"/>
      <c r="U16" s="46">
        <f t="shared" si="0"/>
        <v>53.730599999999995</v>
      </c>
      <c r="V16" s="29"/>
      <c r="W16" s="47">
        <f t="shared" si="0"/>
        <v>2159.5750000000003</v>
      </c>
      <c r="X16" s="47"/>
      <c r="Y16" s="47">
        <f t="shared" si="0"/>
        <v>19316.2</v>
      </c>
      <c r="Z16" s="28"/>
    </row>
    <row r="17" spans="1:26" ht="12.75" customHeight="1" x14ac:dyDescent="0.25">
      <c r="A17" s="24"/>
      <c r="B17" s="21" t="s">
        <v>25</v>
      </c>
      <c r="C17" s="25"/>
      <c r="D17" s="25"/>
      <c r="E17" s="30">
        <v>1.3242</v>
      </c>
      <c r="F17" s="30"/>
      <c r="G17" s="30">
        <v>1.6294999999999999</v>
      </c>
      <c r="H17" s="30"/>
      <c r="I17" s="30">
        <v>0.57030000000000003</v>
      </c>
      <c r="J17" s="30"/>
      <c r="K17" s="30">
        <v>0.30480000000000002</v>
      </c>
      <c r="L17" s="30"/>
      <c r="M17" s="30">
        <v>1.0044</v>
      </c>
      <c r="N17" s="30"/>
      <c r="O17" s="30">
        <v>2.3460999999999999</v>
      </c>
      <c r="P17" s="30"/>
      <c r="Q17" s="30">
        <v>1.5454000000000001</v>
      </c>
      <c r="R17" s="30"/>
      <c r="S17" s="30">
        <v>1.9099999999999999E-2</v>
      </c>
      <c r="T17" s="30"/>
      <c r="U17" s="30">
        <v>1.8887</v>
      </c>
      <c r="V17" s="25"/>
      <c r="W17" s="31">
        <v>122.31</v>
      </c>
      <c r="X17" s="31"/>
      <c r="Y17" s="31">
        <v>1765.1</v>
      </c>
      <c r="Z17" s="24"/>
    </row>
    <row r="18" spans="1:26" ht="12.75" customHeight="1" x14ac:dyDescent="0.25">
      <c r="A18" s="26"/>
      <c r="B18" s="22" t="s">
        <v>26</v>
      </c>
      <c r="C18" s="27"/>
      <c r="D18" s="27"/>
      <c r="E18" s="10">
        <v>4.5622689999999997</v>
      </c>
      <c r="F18" s="10"/>
      <c r="G18" s="10">
        <v>7.7023919999999997</v>
      </c>
      <c r="H18" s="10"/>
      <c r="I18" s="10">
        <v>7.7015320000000003</v>
      </c>
      <c r="J18" s="10"/>
      <c r="K18" s="10">
        <v>4.4196780000000002</v>
      </c>
      <c r="L18" s="10"/>
      <c r="M18" s="10">
        <v>3.9884909999999998</v>
      </c>
      <c r="N18" s="10"/>
      <c r="O18" s="10">
        <v>5.3622430000000003</v>
      </c>
      <c r="P18" s="10"/>
      <c r="Q18" s="10">
        <v>2.9496859999999998</v>
      </c>
      <c r="R18" s="10"/>
      <c r="S18" s="10">
        <v>3.8176540000000001</v>
      </c>
      <c r="T18" s="10"/>
      <c r="U18" s="10">
        <v>3.967273</v>
      </c>
      <c r="V18" s="27"/>
      <c r="W18" s="11">
        <v>6.4001999999999999</v>
      </c>
      <c r="X18" s="11"/>
      <c r="Y18" s="11">
        <v>10.30363</v>
      </c>
      <c r="Z18" s="26"/>
    </row>
    <row r="19" spans="1:26" ht="12.75" customHeight="1" x14ac:dyDescent="0.25"/>
    <row r="20" spans="1:26" ht="15" customHeight="1" x14ac:dyDescent="0.25">
      <c r="A20" s="2" t="s">
        <v>0</v>
      </c>
    </row>
    <row r="21" spans="1:26" ht="12.75" customHeight="1" x14ac:dyDescent="0.25">
      <c r="A21" s="3" t="s">
        <v>1</v>
      </c>
    </row>
    <row r="22" spans="1:26" ht="12.75" customHeight="1" x14ac:dyDescent="0.25">
      <c r="A22" s="4" t="s">
        <v>2</v>
      </c>
    </row>
    <row r="23" spans="1:26" ht="12.75" customHeight="1" x14ac:dyDescent="0.25"/>
    <row r="24" spans="1:26" ht="12.75" customHeight="1" x14ac:dyDescent="0.25"/>
    <row r="25" spans="1:26" ht="12.75" customHeight="1" x14ac:dyDescent="0.25"/>
    <row r="26" spans="1:26" ht="12.75" customHeight="1" x14ac:dyDescent="0.25"/>
    <row r="27" spans="1:26" ht="12.75" customHeight="1" x14ac:dyDescent="0.25"/>
    <row r="28" spans="1:26" ht="12.75" customHeight="1" x14ac:dyDescent="0.25"/>
    <row r="29" spans="1:26" ht="12.75" customHeight="1" x14ac:dyDescent="0.25"/>
    <row r="30" spans="1:26" ht="12.75" customHeight="1" x14ac:dyDescent="0.25"/>
    <row r="31" spans="1:26" ht="12.75" customHeight="1" x14ac:dyDescent="0.25"/>
    <row r="32" spans="1:26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sortState ref="A5:Z14">
    <sortCondition descending="1" ref="Y5:Y14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20.28515625" customWidth="1"/>
    <col min="3" max="3" width="9.140625" style="1" hidden="1" customWidth="1"/>
    <col min="4" max="4" width="9.140625" style="1"/>
    <col min="5" max="5" width="11.7109375" style="8" bestFit="1" customWidth="1"/>
    <col min="6" max="6" width="2.28515625" style="8" customWidth="1"/>
    <col min="7" max="7" width="9.5703125" style="8" bestFit="1" customWidth="1"/>
    <col min="8" max="8" width="2.28515625" style="8" customWidth="1"/>
    <col min="9" max="9" width="9.5703125" style="8" bestFit="1" customWidth="1"/>
    <col min="10" max="10" width="2.28515625" style="8" customWidth="1"/>
    <col min="11" max="11" width="9.28515625" style="8" bestFit="1" customWidth="1"/>
    <col min="12" max="12" width="2.28515625" style="8" customWidth="1"/>
    <col min="13" max="13" width="9.5703125" style="8" bestFit="1" customWidth="1"/>
    <col min="14" max="14" width="2.28515625" style="8" customWidth="1"/>
    <col min="15" max="15" width="9.5703125" style="8" bestFit="1" customWidth="1"/>
    <col min="16" max="16" width="2.28515625" style="8" customWidth="1"/>
    <col min="17" max="17" width="9.5703125" style="8" bestFit="1" customWidth="1"/>
    <col min="18" max="18" width="2.28515625" style="8" customWidth="1"/>
    <col min="19" max="19" width="9.28515625" style="8" bestFit="1" customWidth="1"/>
    <col min="20" max="20" width="2.28515625" style="8" customWidth="1"/>
    <col min="21" max="21" width="9.5703125" style="8" bestFit="1" customWidth="1"/>
    <col min="22" max="22" width="2.28515625" style="1" customWidth="1"/>
    <col min="23" max="23" width="9.140625" style="7"/>
    <col min="24" max="24" width="2.28515625" style="7" customWidth="1"/>
    <col min="25" max="25" width="9.140625" style="7"/>
    <col min="26" max="26" width="2.28515625" style="1" customWidth="1"/>
    <col min="27" max="32" width="9.140625" style="1"/>
  </cols>
  <sheetData>
    <row r="1" spans="1:26" ht="12.75" customHeight="1" x14ac:dyDescent="0.25">
      <c r="A1" s="5" t="s">
        <v>137</v>
      </c>
    </row>
    <row r="2" spans="1:26" ht="12.75" customHeight="1" x14ac:dyDescent="0.25"/>
    <row r="3" spans="1:26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7" t="s">
        <v>7</v>
      </c>
      <c r="F3" s="67"/>
      <c r="G3" s="67" t="s">
        <v>8</v>
      </c>
      <c r="H3" s="67"/>
      <c r="I3" s="67" t="s">
        <v>9</v>
      </c>
      <c r="J3" s="67"/>
      <c r="K3" s="67" t="s">
        <v>10</v>
      </c>
      <c r="L3" s="67"/>
      <c r="M3" s="67" t="s">
        <v>11</v>
      </c>
      <c r="N3" s="67"/>
      <c r="O3" s="67" t="s">
        <v>12</v>
      </c>
      <c r="P3" s="67"/>
      <c r="Q3" s="67" t="s">
        <v>13</v>
      </c>
      <c r="R3" s="67"/>
      <c r="S3" s="68" t="s">
        <v>14</v>
      </c>
      <c r="T3" s="68"/>
      <c r="U3" s="68" t="s">
        <v>15</v>
      </c>
      <c r="V3" s="68"/>
      <c r="W3" s="69" t="s">
        <v>16</v>
      </c>
      <c r="X3" s="69"/>
      <c r="Y3" s="68" t="s">
        <v>16</v>
      </c>
      <c r="Z3" s="68"/>
    </row>
    <row r="4" spans="1:26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6" ht="12.75" customHeight="1" x14ac:dyDescent="0.25">
      <c r="A5" s="45" t="s">
        <v>94</v>
      </c>
      <c r="B5" s="45" t="s">
        <v>95</v>
      </c>
      <c r="C5" s="1">
        <v>1206</v>
      </c>
      <c r="D5" s="1">
        <v>112</v>
      </c>
      <c r="E5" s="8">
        <v>33.859000000000002</v>
      </c>
      <c r="G5" s="8">
        <v>21.209</v>
      </c>
      <c r="I5" s="8">
        <v>7.423</v>
      </c>
      <c r="K5" s="8">
        <v>7.4589999999999996</v>
      </c>
      <c r="M5" s="8">
        <v>26.632000000000001</v>
      </c>
      <c r="N5" s="8" t="s">
        <v>23</v>
      </c>
      <c r="O5" s="8">
        <v>45.499000000000002</v>
      </c>
      <c r="P5" s="8" t="s">
        <v>23</v>
      </c>
      <c r="Q5" s="8">
        <v>58.521000000000001</v>
      </c>
      <c r="S5" s="8">
        <v>0.51024999999999998</v>
      </c>
      <c r="T5" s="8" t="s">
        <v>23</v>
      </c>
      <c r="U5" s="8">
        <v>43.646000000000001</v>
      </c>
      <c r="V5" s="1" t="s">
        <v>23</v>
      </c>
      <c r="W5" s="7">
        <v>1546</v>
      </c>
      <c r="X5" s="7" t="s">
        <v>23</v>
      </c>
      <c r="Y5" s="7">
        <v>11449</v>
      </c>
      <c r="Z5" s="1" t="s">
        <v>23</v>
      </c>
    </row>
    <row r="6" spans="1:26" ht="12.75" customHeight="1" x14ac:dyDescent="0.25">
      <c r="A6" s="45" t="s">
        <v>31</v>
      </c>
      <c r="B6" s="45" t="s">
        <v>53</v>
      </c>
      <c r="C6" s="1">
        <v>9216</v>
      </c>
      <c r="D6" s="1">
        <v>116</v>
      </c>
      <c r="E6" s="8">
        <v>32.898000000000003</v>
      </c>
      <c r="G6" s="8">
        <v>23.177</v>
      </c>
      <c r="H6" s="8" t="s">
        <v>23</v>
      </c>
      <c r="I6" s="8">
        <v>8.1118000000000006</v>
      </c>
      <c r="J6" s="8" t="s">
        <v>23</v>
      </c>
      <c r="K6" s="8">
        <v>7.4820000000000002</v>
      </c>
      <c r="M6" s="8">
        <v>27.952000000000002</v>
      </c>
      <c r="O6" s="8">
        <v>48.481999999999999</v>
      </c>
      <c r="Q6" s="8">
        <v>62.222000000000001</v>
      </c>
      <c r="R6" s="8" t="s">
        <v>23</v>
      </c>
      <c r="S6" s="8">
        <v>0.48049999999999998</v>
      </c>
      <c r="U6" s="8">
        <v>40.433999999999997</v>
      </c>
      <c r="W6" s="7">
        <v>1353.5</v>
      </c>
      <c r="Y6" s="7">
        <v>11025</v>
      </c>
      <c r="Z6" s="1" t="s">
        <v>23</v>
      </c>
    </row>
    <row r="7" spans="1:26" ht="12.75" customHeight="1" x14ac:dyDescent="0.25">
      <c r="A7" s="45" t="s">
        <v>41</v>
      </c>
      <c r="B7" s="45" t="s">
        <v>47</v>
      </c>
      <c r="C7" s="1">
        <v>5434</v>
      </c>
      <c r="D7" s="1">
        <v>111</v>
      </c>
      <c r="E7" s="8">
        <v>31.992999999999999</v>
      </c>
      <c r="G7" s="8">
        <v>21.059000000000001</v>
      </c>
      <c r="I7" s="8">
        <v>7.3704999999999998</v>
      </c>
      <c r="K7" s="8">
        <v>7.7732999999999999</v>
      </c>
      <c r="L7" s="8" t="s">
        <v>23</v>
      </c>
      <c r="M7" s="8">
        <v>27.364999999999998</v>
      </c>
      <c r="N7" s="8" t="s">
        <v>23</v>
      </c>
      <c r="O7" s="8">
        <v>46.856999999999999</v>
      </c>
      <c r="P7" s="8" t="s">
        <v>23</v>
      </c>
      <c r="Q7" s="8">
        <v>60.344000000000001</v>
      </c>
      <c r="S7" s="8">
        <v>0.50049999999999994</v>
      </c>
      <c r="T7" s="8" t="s">
        <v>23</v>
      </c>
      <c r="U7" s="8">
        <v>42.472000000000001</v>
      </c>
      <c r="V7" s="1" t="s">
        <v>23</v>
      </c>
      <c r="W7" s="7">
        <v>1481.7</v>
      </c>
      <c r="X7" s="7" t="s">
        <v>23</v>
      </c>
      <c r="Y7" s="7">
        <v>10950</v>
      </c>
      <c r="Z7" s="1" t="s">
        <v>23</v>
      </c>
    </row>
    <row r="8" spans="1:26" ht="12.75" customHeight="1" x14ac:dyDescent="0.25">
      <c r="A8" s="45" t="s">
        <v>36</v>
      </c>
      <c r="B8" s="45" t="s">
        <v>40</v>
      </c>
      <c r="C8" s="1">
        <v>5096</v>
      </c>
      <c r="D8" s="1">
        <v>111</v>
      </c>
      <c r="E8" s="8">
        <v>32.061999999999998</v>
      </c>
      <c r="G8" s="8">
        <v>19.135999999999999</v>
      </c>
      <c r="I8" s="8">
        <v>6.6974999999999998</v>
      </c>
      <c r="K8" s="8">
        <v>7.7637999999999998</v>
      </c>
      <c r="M8" s="8">
        <v>28.135000000000002</v>
      </c>
      <c r="O8" s="8">
        <v>46.503999999999998</v>
      </c>
      <c r="P8" s="8" t="s">
        <v>23</v>
      </c>
      <c r="Q8" s="8">
        <v>59.902999999999999</v>
      </c>
      <c r="S8" s="8">
        <v>0.50049999999999994</v>
      </c>
      <c r="T8" s="8" t="s">
        <v>23</v>
      </c>
      <c r="U8" s="8">
        <v>42.569000000000003</v>
      </c>
      <c r="V8" s="1" t="s">
        <v>23</v>
      </c>
      <c r="W8" s="7">
        <v>1481.6</v>
      </c>
      <c r="X8" s="7" t="s">
        <v>23</v>
      </c>
      <c r="Y8" s="7">
        <v>9893</v>
      </c>
      <c r="Z8" s="1" t="s">
        <v>23</v>
      </c>
    </row>
    <row r="9" spans="1:26" ht="12.75" customHeight="1" x14ac:dyDescent="0.25">
      <c r="A9" s="45" t="s">
        <v>41</v>
      </c>
      <c r="B9" s="45" t="s">
        <v>44</v>
      </c>
      <c r="C9" s="1">
        <v>4696</v>
      </c>
      <c r="D9" s="1">
        <v>116</v>
      </c>
      <c r="E9" s="8">
        <v>34.39</v>
      </c>
      <c r="G9" s="8">
        <v>21.184000000000001</v>
      </c>
      <c r="I9" s="8">
        <v>7.4142999999999999</v>
      </c>
      <c r="K9" s="8">
        <v>7.9512999999999998</v>
      </c>
      <c r="L9" s="8" t="s">
        <v>23</v>
      </c>
      <c r="M9" s="8">
        <v>27.404</v>
      </c>
      <c r="N9" s="8" t="s">
        <v>23</v>
      </c>
      <c r="O9" s="8">
        <v>47.279000000000003</v>
      </c>
      <c r="P9" s="8" t="s">
        <v>23</v>
      </c>
      <c r="Q9" s="8">
        <v>61.923000000000002</v>
      </c>
      <c r="R9" s="8" t="s">
        <v>23</v>
      </c>
      <c r="S9" s="8">
        <v>0.47725000000000001</v>
      </c>
      <c r="U9" s="8">
        <v>40.502000000000002</v>
      </c>
      <c r="W9" s="7">
        <v>1331.6</v>
      </c>
      <c r="Y9" s="7">
        <v>9878</v>
      </c>
      <c r="Z9" s="1" t="s">
        <v>23</v>
      </c>
    </row>
    <row r="10" spans="1:26" ht="12.75" customHeight="1" x14ac:dyDescent="0.25">
      <c r="A10" s="45" t="s">
        <v>36</v>
      </c>
      <c r="B10" s="45" t="s">
        <v>38</v>
      </c>
      <c r="C10" s="1">
        <v>5093</v>
      </c>
      <c r="D10" s="1">
        <v>116</v>
      </c>
      <c r="E10" s="8">
        <v>34.106000000000002</v>
      </c>
      <c r="G10" s="8">
        <v>21.26</v>
      </c>
      <c r="I10" s="8">
        <v>7.4409999999999998</v>
      </c>
      <c r="K10" s="8">
        <v>7.9137000000000004</v>
      </c>
      <c r="L10" s="8" t="s">
        <v>23</v>
      </c>
      <c r="M10" s="8">
        <v>27.178999999999998</v>
      </c>
      <c r="N10" s="8" t="s">
        <v>23</v>
      </c>
      <c r="O10" s="8">
        <v>48.067</v>
      </c>
      <c r="Q10" s="8">
        <v>61.72</v>
      </c>
      <c r="R10" s="8" t="s">
        <v>23</v>
      </c>
      <c r="S10" s="8">
        <v>0.47466999999999998</v>
      </c>
      <c r="U10" s="8">
        <v>40.066000000000003</v>
      </c>
      <c r="W10" s="7">
        <v>1314.2</v>
      </c>
      <c r="Y10" s="7">
        <v>9830</v>
      </c>
      <c r="Z10" s="1" t="s">
        <v>23</v>
      </c>
    </row>
    <row r="11" spans="1:26" ht="12.75" customHeight="1" x14ac:dyDescent="0.25">
      <c r="A11" s="45" t="s">
        <v>94</v>
      </c>
      <c r="B11" s="45" t="s">
        <v>98</v>
      </c>
      <c r="C11" s="1">
        <v>1208</v>
      </c>
      <c r="D11" s="1">
        <v>110</v>
      </c>
      <c r="E11" s="8">
        <v>36.19</v>
      </c>
      <c r="G11" s="8">
        <v>23.815000000000001</v>
      </c>
      <c r="H11" s="8" t="s">
        <v>23</v>
      </c>
      <c r="I11" s="8">
        <v>8.3353000000000002</v>
      </c>
      <c r="J11" s="8" t="s">
        <v>23</v>
      </c>
      <c r="K11" s="8">
        <v>7.1113</v>
      </c>
      <c r="M11" s="8">
        <v>28.783999999999999</v>
      </c>
      <c r="O11" s="8">
        <v>48.832999999999998</v>
      </c>
      <c r="Q11" s="8">
        <v>59.195</v>
      </c>
      <c r="S11" s="8">
        <v>0.45</v>
      </c>
      <c r="U11" s="8">
        <v>37.886000000000003</v>
      </c>
      <c r="W11" s="7">
        <v>1155</v>
      </c>
      <c r="Y11" s="7">
        <v>9658</v>
      </c>
      <c r="Z11" s="1" t="s">
        <v>23</v>
      </c>
    </row>
    <row r="12" spans="1:26" ht="12.75" customHeight="1" x14ac:dyDescent="0.25">
      <c r="A12" s="45" t="s">
        <v>41</v>
      </c>
      <c r="B12" s="45" t="s">
        <v>48</v>
      </c>
      <c r="C12" s="1">
        <v>5435</v>
      </c>
      <c r="D12" s="1">
        <v>112</v>
      </c>
      <c r="E12" s="8">
        <v>31.623000000000001</v>
      </c>
      <c r="G12" s="8">
        <v>18.82</v>
      </c>
      <c r="I12" s="8">
        <v>6.5869999999999997</v>
      </c>
      <c r="K12" s="8">
        <v>8.3559999999999999</v>
      </c>
      <c r="L12" s="8" t="s">
        <v>23</v>
      </c>
      <c r="M12" s="8">
        <v>25.643000000000001</v>
      </c>
      <c r="N12" s="8" t="s">
        <v>23</v>
      </c>
      <c r="O12" s="8">
        <v>44.137</v>
      </c>
      <c r="P12" s="8" t="s">
        <v>23</v>
      </c>
      <c r="Q12" s="8">
        <v>61.773000000000003</v>
      </c>
      <c r="R12" s="8" t="s">
        <v>23</v>
      </c>
      <c r="S12" s="8">
        <v>0.52800000000000002</v>
      </c>
      <c r="T12" s="8" t="s">
        <v>23</v>
      </c>
      <c r="U12" s="8">
        <v>45.415999999999997</v>
      </c>
      <c r="V12" s="1" t="s">
        <v>23</v>
      </c>
      <c r="W12" s="7">
        <v>1658.5</v>
      </c>
      <c r="X12" s="7" t="s">
        <v>23</v>
      </c>
      <c r="Y12" s="7">
        <v>9506</v>
      </c>
      <c r="Z12" s="1" t="s">
        <v>23</v>
      </c>
    </row>
    <row r="13" spans="1:26" ht="12.75" customHeight="1" x14ac:dyDescent="0.25">
      <c r="A13" s="45" t="s">
        <v>41</v>
      </c>
      <c r="B13" s="45" t="s">
        <v>46</v>
      </c>
      <c r="C13" s="1">
        <v>5433</v>
      </c>
      <c r="D13" s="1">
        <v>110</v>
      </c>
      <c r="E13" s="8">
        <v>33.731999999999999</v>
      </c>
      <c r="G13" s="8">
        <v>20.189</v>
      </c>
      <c r="I13" s="8">
        <v>7.0659999999999998</v>
      </c>
      <c r="K13" s="8">
        <v>7.2770000000000001</v>
      </c>
      <c r="M13" s="8">
        <v>27.934000000000001</v>
      </c>
      <c r="O13" s="8">
        <v>48.216999999999999</v>
      </c>
      <c r="Q13" s="8">
        <v>59.908999999999999</v>
      </c>
      <c r="S13" s="8">
        <v>0.48099999999999998</v>
      </c>
      <c r="U13" s="8">
        <v>40.545000000000002</v>
      </c>
      <c r="W13" s="7">
        <v>1356.5</v>
      </c>
      <c r="Y13" s="7">
        <v>9504</v>
      </c>
      <c r="Z13" s="1" t="s">
        <v>23</v>
      </c>
    </row>
    <row r="14" spans="1:26" ht="12.75" customHeight="1" x14ac:dyDescent="0.25">
      <c r="A14" s="45" t="s">
        <v>29</v>
      </c>
      <c r="B14" s="45" t="s">
        <v>140</v>
      </c>
      <c r="C14" s="1">
        <v>5360</v>
      </c>
      <c r="D14" s="1">
        <v>118</v>
      </c>
      <c r="E14" s="8">
        <v>35.975999999999999</v>
      </c>
      <c r="G14" s="8">
        <v>22.577000000000002</v>
      </c>
      <c r="H14" s="8" t="s">
        <v>23</v>
      </c>
      <c r="I14" s="8">
        <v>7.9017999999999997</v>
      </c>
      <c r="J14" s="8" t="s">
        <v>23</v>
      </c>
      <c r="K14" s="8">
        <v>7.6079999999999997</v>
      </c>
      <c r="M14" s="8">
        <v>27.712</v>
      </c>
      <c r="O14" s="8">
        <v>48.433</v>
      </c>
      <c r="Q14" s="8">
        <v>58.66</v>
      </c>
      <c r="S14" s="8">
        <v>0.45624999999999999</v>
      </c>
      <c r="U14" s="8">
        <v>38.500999999999998</v>
      </c>
      <c r="W14" s="7">
        <v>1195.7</v>
      </c>
      <c r="Y14" s="7">
        <v>9419</v>
      </c>
      <c r="Z14" s="1" t="s">
        <v>23</v>
      </c>
    </row>
    <row r="15" spans="1:26" ht="12.75" customHeight="1" x14ac:dyDescent="0.25">
      <c r="A15" s="45" t="s">
        <v>31</v>
      </c>
      <c r="B15" s="45" t="s">
        <v>50</v>
      </c>
      <c r="C15" s="1">
        <v>9207</v>
      </c>
      <c r="D15" s="1">
        <v>116</v>
      </c>
      <c r="E15" s="8">
        <v>33.188000000000002</v>
      </c>
      <c r="G15" s="8">
        <v>15.653</v>
      </c>
      <c r="I15" s="8">
        <v>5.4786999999999999</v>
      </c>
      <c r="K15" s="8">
        <v>7.7933000000000003</v>
      </c>
      <c r="L15" s="8" t="s">
        <v>23</v>
      </c>
      <c r="M15" s="8">
        <v>26.234999999999999</v>
      </c>
      <c r="N15" s="8" t="s">
        <v>23</v>
      </c>
      <c r="O15" s="8">
        <v>43.820999999999998</v>
      </c>
      <c r="P15" s="8" t="s">
        <v>23</v>
      </c>
      <c r="Q15" s="8">
        <v>59.530999999999999</v>
      </c>
      <c r="S15" s="8">
        <v>0.53332999999999997</v>
      </c>
      <c r="T15" s="8" t="s">
        <v>23</v>
      </c>
      <c r="U15" s="8">
        <v>45.91</v>
      </c>
      <c r="V15" s="1" t="s">
        <v>23</v>
      </c>
      <c r="W15" s="7">
        <v>1691.3</v>
      </c>
      <c r="X15" s="7" t="s">
        <v>23</v>
      </c>
      <c r="Y15" s="7">
        <v>9268</v>
      </c>
      <c r="Z15" s="1" t="s">
        <v>23</v>
      </c>
    </row>
    <row r="16" spans="1:26" ht="12.75" customHeight="1" x14ac:dyDescent="0.25">
      <c r="A16" s="45" t="s">
        <v>29</v>
      </c>
      <c r="B16" s="45" t="s">
        <v>56</v>
      </c>
      <c r="C16" s="1">
        <v>5357</v>
      </c>
      <c r="D16" s="1">
        <v>116</v>
      </c>
      <c r="E16" s="8">
        <v>34.789000000000001</v>
      </c>
      <c r="G16" s="8">
        <v>21.05</v>
      </c>
      <c r="I16" s="8">
        <v>7.3674999999999997</v>
      </c>
      <c r="K16" s="8">
        <v>7.8689999999999998</v>
      </c>
      <c r="L16" s="8" t="s">
        <v>23</v>
      </c>
      <c r="M16" s="8">
        <v>26.643000000000001</v>
      </c>
      <c r="N16" s="8" t="s">
        <v>23</v>
      </c>
      <c r="O16" s="8">
        <v>48.654000000000003</v>
      </c>
      <c r="Q16" s="8">
        <v>60.265999999999998</v>
      </c>
      <c r="S16" s="8">
        <v>0.46500000000000002</v>
      </c>
      <c r="U16" s="8">
        <v>39.143000000000001</v>
      </c>
      <c r="W16" s="7">
        <v>1252.8</v>
      </c>
      <c r="Y16" s="7">
        <v>9243</v>
      </c>
      <c r="Z16" s="1" t="s">
        <v>23</v>
      </c>
    </row>
    <row r="17" spans="1:25" ht="12.75" customHeight="1" x14ac:dyDescent="0.25">
      <c r="A17" s="45" t="s">
        <v>29</v>
      </c>
      <c r="B17" s="45" t="s">
        <v>55</v>
      </c>
      <c r="C17" s="1">
        <v>5359</v>
      </c>
      <c r="D17" s="1">
        <v>117</v>
      </c>
      <c r="E17" s="8">
        <v>33.677999999999997</v>
      </c>
      <c r="G17" s="8">
        <v>18.263999999999999</v>
      </c>
      <c r="I17" s="8">
        <v>6.3922999999999996</v>
      </c>
      <c r="K17" s="8">
        <v>7.7057000000000002</v>
      </c>
      <c r="M17" s="8">
        <v>27.7</v>
      </c>
      <c r="O17" s="8">
        <v>47.335000000000001</v>
      </c>
      <c r="P17" s="8" t="s">
        <v>23</v>
      </c>
      <c r="Q17" s="8">
        <v>59.811999999999998</v>
      </c>
      <c r="S17" s="8">
        <v>0.49099999999999999</v>
      </c>
      <c r="U17" s="8">
        <v>41.579000000000001</v>
      </c>
      <c r="W17" s="7">
        <v>1420.2</v>
      </c>
      <c r="Y17" s="7">
        <v>9128</v>
      </c>
    </row>
    <row r="18" spans="1:25" ht="12.75" customHeight="1" x14ac:dyDescent="0.25">
      <c r="A18" s="45" t="s">
        <v>41</v>
      </c>
      <c r="B18" s="45" t="s">
        <v>49</v>
      </c>
      <c r="C18" s="1">
        <v>5436</v>
      </c>
      <c r="D18" s="1">
        <v>117</v>
      </c>
      <c r="E18" s="8">
        <v>32.828000000000003</v>
      </c>
      <c r="G18" s="8">
        <v>20.544</v>
      </c>
      <c r="I18" s="8">
        <v>7.1905000000000001</v>
      </c>
      <c r="K18" s="8">
        <v>7.6482999999999999</v>
      </c>
      <c r="M18" s="8">
        <v>27.62</v>
      </c>
      <c r="N18" s="8" t="s">
        <v>23</v>
      </c>
      <c r="O18" s="8">
        <v>49.47</v>
      </c>
      <c r="Q18" s="8">
        <v>61.628</v>
      </c>
      <c r="R18" s="8" t="s">
        <v>23</v>
      </c>
      <c r="S18" s="8">
        <v>0.46750000000000003</v>
      </c>
      <c r="U18" s="8">
        <v>39.113</v>
      </c>
      <c r="W18" s="7">
        <v>1268.9000000000001</v>
      </c>
      <c r="Y18" s="7">
        <v>9105</v>
      </c>
    </row>
    <row r="19" spans="1:25" ht="12.75" customHeight="1" x14ac:dyDescent="0.25">
      <c r="A19" s="45" t="s">
        <v>133</v>
      </c>
      <c r="B19" s="45" t="s">
        <v>136</v>
      </c>
      <c r="C19" s="1">
        <v>10407</v>
      </c>
      <c r="D19" s="1">
        <v>113</v>
      </c>
      <c r="E19" s="8">
        <v>34.194000000000003</v>
      </c>
      <c r="G19" s="8">
        <v>17.565999999999999</v>
      </c>
      <c r="I19" s="8">
        <v>6.1478000000000002</v>
      </c>
      <c r="K19" s="8">
        <v>7.5448000000000004</v>
      </c>
      <c r="M19" s="8">
        <v>27.245999999999999</v>
      </c>
      <c r="N19" s="8" t="s">
        <v>23</v>
      </c>
      <c r="O19" s="8">
        <v>46.47</v>
      </c>
      <c r="P19" s="8" t="s">
        <v>23</v>
      </c>
      <c r="Q19" s="8">
        <v>56.588999999999999</v>
      </c>
      <c r="S19" s="8">
        <v>0.49149999999999999</v>
      </c>
      <c r="U19" s="8">
        <v>41.863</v>
      </c>
      <c r="W19" s="7">
        <v>1423.5</v>
      </c>
      <c r="Y19" s="7">
        <v>8984</v>
      </c>
    </row>
    <row r="20" spans="1:25" ht="12.75" customHeight="1" x14ac:dyDescent="0.25">
      <c r="A20" s="45" t="s">
        <v>41</v>
      </c>
      <c r="B20" s="45" t="s">
        <v>45</v>
      </c>
      <c r="C20" s="1">
        <v>5432</v>
      </c>
      <c r="D20" s="1">
        <v>108</v>
      </c>
      <c r="E20" s="8">
        <v>36.335999999999999</v>
      </c>
      <c r="G20" s="8">
        <v>22.17</v>
      </c>
      <c r="H20" s="8" t="s">
        <v>23</v>
      </c>
      <c r="I20" s="8">
        <v>7.7592999999999996</v>
      </c>
      <c r="J20" s="8" t="s">
        <v>23</v>
      </c>
      <c r="K20" s="8">
        <v>7.1303000000000001</v>
      </c>
      <c r="M20" s="8">
        <v>29.227</v>
      </c>
      <c r="O20" s="8">
        <v>48.44</v>
      </c>
      <c r="Q20" s="8">
        <v>59.427999999999997</v>
      </c>
      <c r="S20" s="8">
        <v>0.44524999999999998</v>
      </c>
      <c r="U20" s="8">
        <v>37.618000000000002</v>
      </c>
      <c r="W20" s="7">
        <v>1124.3</v>
      </c>
      <c r="Y20" s="7">
        <v>8730</v>
      </c>
    </row>
    <row r="21" spans="1:25" ht="12.75" customHeight="1" x14ac:dyDescent="0.25">
      <c r="A21" s="45" t="s">
        <v>133</v>
      </c>
      <c r="B21" s="45" t="s">
        <v>134</v>
      </c>
      <c r="C21" s="1">
        <v>10402</v>
      </c>
      <c r="D21" s="1">
        <v>110</v>
      </c>
      <c r="E21" s="8">
        <v>32.912999999999997</v>
      </c>
      <c r="G21" s="8">
        <v>18.366</v>
      </c>
      <c r="I21" s="8">
        <v>6.4283000000000001</v>
      </c>
      <c r="K21" s="8">
        <v>7.5495000000000001</v>
      </c>
      <c r="M21" s="8">
        <v>28.193000000000001</v>
      </c>
      <c r="O21" s="8">
        <v>48.55</v>
      </c>
      <c r="Q21" s="8">
        <v>61.781999999999996</v>
      </c>
      <c r="R21" s="8" t="s">
        <v>23</v>
      </c>
      <c r="S21" s="8">
        <v>0.48149999999999998</v>
      </c>
      <c r="U21" s="8">
        <v>40.479999999999997</v>
      </c>
      <c r="W21" s="7">
        <v>1358.8</v>
      </c>
      <c r="Y21" s="7">
        <v>8722</v>
      </c>
    </row>
    <row r="22" spans="1:25" ht="12.75" customHeight="1" x14ac:dyDescent="0.25">
      <c r="A22" s="45" t="s">
        <v>133</v>
      </c>
      <c r="B22" s="45" t="s">
        <v>135</v>
      </c>
      <c r="C22" s="1">
        <v>10404</v>
      </c>
      <c r="D22" s="1">
        <v>114</v>
      </c>
      <c r="E22" s="8">
        <v>32.082000000000001</v>
      </c>
      <c r="G22" s="8">
        <v>18.251000000000001</v>
      </c>
      <c r="I22" s="8">
        <v>6.3879999999999999</v>
      </c>
      <c r="K22" s="8">
        <v>7.8807999999999998</v>
      </c>
      <c r="L22" s="8" t="s">
        <v>23</v>
      </c>
      <c r="M22" s="8">
        <v>27.818999999999999</v>
      </c>
      <c r="O22" s="8">
        <v>48.625999999999998</v>
      </c>
      <c r="Q22" s="8">
        <v>59.386000000000003</v>
      </c>
      <c r="S22" s="8">
        <v>0.47899999999999998</v>
      </c>
      <c r="U22" s="8">
        <v>40.261000000000003</v>
      </c>
      <c r="W22" s="7">
        <v>1342.8</v>
      </c>
      <c r="Y22" s="7">
        <v>8564</v>
      </c>
    </row>
    <row r="23" spans="1:25" ht="12.75" customHeight="1" x14ac:dyDescent="0.25">
      <c r="A23" s="45" t="s">
        <v>36</v>
      </c>
      <c r="B23" s="45" t="s">
        <v>39</v>
      </c>
      <c r="C23" s="1">
        <v>5095</v>
      </c>
      <c r="D23" s="1">
        <v>108</v>
      </c>
      <c r="E23" s="8">
        <v>33.101999999999997</v>
      </c>
      <c r="G23" s="8">
        <v>17.239000000000001</v>
      </c>
      <c r="I23" s="8">
        <v>6.0335000000000001</v>
      </c>
      <c r="K23" s="8">
        <v>8.0129999999999999</v>
      </c>
      <c r="L23" s="8" t="s">
        <v>23</v>
      </c>
      <c r="M23" s="8">
        <v>27.89</v>
      </c>
      <c r="O23" s="8">
        <v>47.465000000000003</v>
      </c>
      <c r="P23" s="8" t="s">
        <v>23</v>
      </c>
      <c r="Q23" s="8">
        <v>60.225999999999999</v>
      </c>
      <c r="S23" s="8">
        <v>0.48525000000000001</v>
      </c>
      <c r="U23" s="8">
        <v>41.079000000000001</v>
      </c>
      <c r="W23" s="7">
        <v>1382.6</v>
      </c>
      <c r="Y23" s="7">
        <v>8531</v>
      </c>
    </row>
    <row r="24" spans="1:25" ht="12.75" customHeight="1" x14ac:dyDescent="0.25">
      <c r="A24" s="45" t="s">
        <v>41</v>
      </c>
      <c r="B24" s="45" t="s">
        <v>43</v>
      </c>
      <c r="C24" s="1">
        <v>4695</v>
      </c>
      <c r="D24" s="1">
        <v>113</v>
      </c>
      <c r="E24" s="8">
        <v>34.795999999999999</v>
      </c>
      <c r="G24" s="8">
        <v>19.734999999999999</v>
      </c>
      <c r="I24" s="8">
        <v>6.9073000000000002</v>
      </c>
      <c r="K24" s="8">
        <v>7.4153000000000002</v>
      </c>
      <c r="M24" s="8">
        <v>28.861999999999998</v>
      </c>
      <c r="O24" s="8">
        <v>48.767000000000003</v>
      </c>
      <c r="Q24" s="8">
        <v>59.343000000000004</v>
      </c>
      <c r="S24" s="8">
        <v>0.46133000000000002</v>
      </c>
      <c r="U24" s="8">
        <v>38.816000000000003</v>
      </c>
      <c r="W24" s="7">
        <v>1228.9000000000001</v>
      </c>
      <c r="Y24" s="7">
        <v>8516</v>
      </c>
    </row>
    <row r="25" spans="1:25" ht="12.75" customHeight="1" x14ac:dyDescent="0.25">
      <c r="A25" s="45" t="s">
        <v>31</v>
      </c>
      <c r="B25" s="45" t="s">
        <v>51</v>
      </c>
      <c r="C25" s="1">
        <v>9208</v>
      </c>
      <c r="D25" s="1">
        <v>118</v>
      </c>
      <c r="E25" s="8">
        <v>33.051000000000002</v>
      </c>
      <c r="G25" s="8">
        <v>20.518000000000001</v>
      </c>
      <c r="I25" s="8">
        <v>7.1817000000000002</v>
      </c>
      <c r="K25" s="8">
        <v>7.4029999999999996</v>
      </c>
      <c r="M25" s="8">
        <v>28.835999999999999</v>
      </c>
      <c r="O25" s="8">
        <v>51.232999999999997</v>
      </c>
      <c r="Q25" s="8">
        <v>62.145000000000003</v>
      </c>
      <c r="R25" s="8" t="s">
        <v>23</v>
      </c>
      <c r="S25" s="8">
        <v>0.45400000000000001</v>
      </c>
      <c r="U25" s="8">
        <v>37.54</v>
      </c>
      <c r="W25" s="7">
        <v>1181.5999999999999</v>
      </c>
      <c r="Y25" s="7">
        <v>8494</v>
      </c>
    </row>
    <row r="26" spans="1:25" ht="12.75" customHeight="1" x14ac:dyDescent="0.25">
      <c r="A26" s="45" t="s">
        <v>32</v>
      </c>
      <c r="B26" s="45" t="s">
        <v>34</v>
      </c>
      <c r="C26" s="1">
        <v>3013</v>
      </c>
      <c r="D26" s="1">
        <v>118</v>
      </c>
      <c r="E26" s="8">
        <v>33.484000000000002</v>
      </c>
      <c r="G26" s="8">
        <v>19.806000000000001</v>
      </c>
      <c r="I26" s="8">
        <v>6.9322999999999997</v>
      </c>
      <c r="K26" s="8">
        <v>7.7466999999999997</v>
      </c>
      <c r="M26" s="8">
        <v>27.966000000000001</v>
      </c>
      <c r="O26" s="8">
        <v>50.290999999999997</v>
      </c>
      <c r="Q26" s="8">
        <v>62.061999999999998</v>
      </c>
      <c r="R26" s="8" t="s">
        <v>23</v>
      </c>
      <c r="S26" s="8">
        <v>0.45967000000000002</v>
      </c>
      <c r="U26" s="8">
        <v>38.256999999999998</v>
      </c>
      <c r="W26" s="7">
        <v>1218.2</v>
      </c>
      <c r="Y26" s="7">
        <v>8428</v>
      </c>
    </row>
    <row r="27" spans="1:25" ht="12.75" customHeight="1" x14ac:dyDescent="0.25">
      <c r="A27" s="45" t="s">
        <v>27</v>
      </c>
      <c r="B27" s="45" t="s">
        <v>88</v>
      </c>
      <c r="C27" s="1">
        <v>1125</v>
      </c>
      <c r="D27" s="1">
        <v>112</v>
      </c>
      <c r="E27" s="8">
        <v>35.515999999999998</v>
      </c>
      <c r="G27" s="8">
        <v>21.431999999999999</v>
      </c>
      <c r="H27" s="8" t="s">
        <v>23</v>
      </c>
      <c r="I27" s="8">
        <v>7.5010000000000003</v>
      </c>
      <c r="J27" s="8" t="s">
        <v>23</v>
      </c>
      <c r="K27" s="8">
        <v>7.3098000000000001</v>
      </c>
      <c r="M27" s="8">
        <v>29.157</v>
      </c>
      <c r="O27" s="8">
        <v>49.826000000000001</v>
      </c>
      <c r="Q27" s="8">
        <v>59.844999999999999</v>
      </c>
      <c r="S27" s="8">
        <v>0.44674999999999998</v>
      </c>
      <c r="U27" s="8">
        <v>37.341999999999999</v>
      </c>
      <c r="W27" s="7">
        <v>1133.5</v>
      </c>
      <c r="Y27" s="7">
        <v>8371</v>
      </c>
    </row>
    <row r="28" spans="1:25" ht="12.75" customHeight="1" x14ac:dyDescent="0.25">
      <c r="A28" s="45" t="s">
        <v>31</v>
      </c>
      <c r="B28" s="45" t="s">
        <v>52</v>
      </c>
      <c r="C28" s="1">
        <v>9213</v>
      </c>
      <c r="D28" s="1">
        <v>111</v>
      </c>
      <c r="E28" s="8">
        <v>33.281999999999996</v>
      </c>
      <c r="G28" s="8">
        <v>17.942</v>
      </c>
      <c r="I28" s="8">
        <v>6.28</v>
      </c>
      <c r="K28" s="8">
        <v>7.7903000000000002</v>
      </c>
      <c r="L28" s="8" t="s">
        <v>23</v>
      </c>
      <c r="M28" s="8">
        <v>27.928000000000001</v>
      </c>
      <c r="O28" s="8">
        <v>47.622</v>
      </c>
      <c r="Q28" s="8">
        <v>62.209000000000003</v>
      </c>
      <c r="R28" s="8" t="s">
        <v>23</v>
      </c>
      <c r="S28" s="8">
        <v>0.47825000000000001</v>
      </c>
      <c r="U28" s="8">
        <v>40.463999999999999</v>
      </c>
      <c r="W28" s="7">
        <v>1336.3</v>
      </c>
      <c r="Y28" s="7">
        <v>8329</v>
      </c>
    </row>
    <row r="29" spans="1:25" ht="12.75" customHeight="1" x14ac:dyDescent="0.25">
      <c r="A29" s="45" t="s">
        <v>32</v>
      </c>
      <c r="B29" s="45" t="s">
        <v>33</v>
      </c>
      <c r="C29" s="1">
        <v>3011</v>
      </c>
      <c r="D29" s="1">
        <v>115</v>
      </c>
      <c r="E29" s="8">
        <v>32.106999999999999</v>
      </c>
      <c r="G29" s="8">
        <v>19.341999999999999</v>
      </c>
      <c r="I29" s="8">
        <v>6.7698</v>
      </c>
      <c r="K29" s="8">
        <v>7.4173</v>
      </c>
      <c r="M29" s="8">
        <v>29.05</v>
      </c>
      <c r="O29" s="8">
        <v>51.302999999999997</v>
      </c>
      <c r="Q29" s="8">
        <v>61.158000000000001</v>
      </c>
      <c r="S29" s="8">
        <v>0.46050000000000002</v>
      </c>
      <c r="U29" s="8">
        <v>38.049999999999997</v>
      </c>
      <c r="W29" s="7">
        <v>1224.5</v>
      </c>
      <c r="Y29" s="7">
        <v>8319</v>
      </c>
    </row>
    <row r="30" spans="1:25" ht="12.75" customHeight="1" x14ac:dyDescent="0.25">
      <c r="A30" s="45" t="s">
        <v>41</v>
      </c>
      <c r="B30" s="45" t="s">
        <v>42</v>
      </c>
      <c r="C30" s="1">
        <v>4638</v>
      </c>
      <c r="D30" s="1">
        <v>115</v>
      </c>
      <c r="E30" s="8">
        <v>34.103999999999999</v>
      </c>
      <c r="G30" s="8">
        <v>20.869</v>
      </c>
      <c r="I30" s="8">
        <v>7.3042999999999996</v>
      </c>
      <c r="K30" s="8">
        <v>6.8987999999999996</v>
      </c>
      <c r="M30" s="8">
        <v>29.757000000000001</v>
      </c>
      <c r="O30" s="8">
        <v>51.280999999999999</v>
      </c>
      <c r="Q30" s="8">
        <v>61.145000000000003</v>
      </c>
      <c r="S30" s="8">
        <v>0.44700000000000001</v>
      </c>
      <c r="U30" s="8">
        <v>36.963999999999999</v>
      </c>
      <c r="W30" s="7">
        <v>1135.9000000000001</v>
      </c>
      <c r="Y30" s="7">
        <v>8275</v>
      </c>
    </row>
    <row r="31" spans="1:25" ht="12.75" customHeight="1" x14ac:dyDescent="0.25">
      <c r="A31" s="45" t="s">
        <v>27</v>
      </c>
      <c r="B31" s="45" t="s">
        <v>28</v>
      </c>
      <c r="C31" s="1">
        <v>1006</v>
      </c>
      <c r="D31" s="1">
        <v>118</v>
      </c>
      <c r="E31" s="8">
        <v>31.495999999999999</v>
      </c>
      <c r="G31" s="8">
        <v>19.734999999999999</v>
      </c>
      <c r="I31" s="8">
        <v>6.9073000000000002</v>
      </c>
      <c r="K31" s="8">
        <v>7.4168000000000003</v>
      </c>
      <c r="M31" s="8">
        <v>29.084</v>
      </c>
      <c r="O31" s="8">
        <v>51.476999999999997</v>
      </c>
      <c r="Q31" s="8">
        <v>61.564</v>
      </c>
      <c r="R31" s="8" t="s">
        <v>23</v>
      </c>
      <c r="S31" s="8">
        <v>0.45424999999999999</v>
      </c>
      <c r="U31" s="8">
        <v>37.49</v>
      </c>
      <c r="W31" s="7">
        <v>1183</v>
      </c>
      <c r="Y31" s="7">
        <v>8162</v>
      </c>
    </row>
    <row r="32" spans="1:25" ht="12.75" customHeight="1" x14ac:dyDescent="0.25">
      <c r="A32" s="45" t="s">
        <v>36</v>
      </c>
      <c r="B32" s="45" t="s">
        <v>37</v>
      </c>
      <c r="C32" s="1">
        <v>5076</v>
      </c>
      <c r="D32" s="1">
        <v>120</v>
      </c>
      <c r="E32" s="8">
        <v>32.713000000000001</v>
      </c>
      <c r="G32" s="8">
        <v>18.97</v>
      </c>
      <c r="I32" s="8">
        <v>6.6397000000000004</v>
      </c>
      <c r="K32" s="8">
        <v>7.3979999999999997</v>
      </c>
      <c r="M32" s="8">
        <v>29.009</v>
      </c>
      <c r="O32" s="8">
        <v>51.106000000000002</v>
      </c>
      <c r="Q32" s="8">
        <v>61.817</v>
      </c>
      <c r="R32" s="8" t="s">
        <v>23</v>
      </c>
      <c r="S32" s="8">
        <v>0.45667000000000002</v>
      </c>
      <c r="U32" s="8">
        <v>37.784999999999997</v>
      </c>
      <c r="W32" s="7">
        <v>1198.5</v>
      </c>
      <c r="Y32" s="7">
        <v>7937</v>
      </c>
    </row>
    <row r="33" spans="1:26" ht="12.75" customHeight="1" x14ac:dyDescent="0.25">
      <c r="A33" s="45" t="s">
        <v>94</v>
      </c>
      <c r="B33" s="45" t="s">
        <v>130</v>
      </c>
      <c r="C33" s="1">
        <v>9000</v>
      </c>
      <c r="D33" s="1">
        <v>118</v>
      </c>
      <c r="E33" s="8">
        <v>34.091000000000001</v>
      </c>
      <c r="G33" s="8">
        <v>18.658999999999999</v>
      </c>
      <c r="I33" s="8">
        <v>6.5308000000000002</v>
      </c>
      <c r="K33" s="8">
        <v>7.7095000000000002</v>
      </c>
      <c r="M33" s="8">
        <v>28.707999999999998</v>
      </c>
      <c r="O33" s="8">
        <v>50.829000000000001</v>
      </c>
      <c r="Q33" s="8">
        <v>63.415999999999997</v>
      </c>
      <c r="R33" s="8" t="s">
        <v>23</v>
      </c>
      <c r="S33" s="8">
        <v>0.44674999999999998</v>
      </c>
      <c r="U33" s="8">
        <v>37.1</v>
      </c>
      <c r="W33" s="7">
        <v>1136.7</v>
      </c>
      <c r="Y33" s="7">
        <v>7440</v>
      </c>
    </row>
    <row r="34" spans="1:26" ht="12.75" customHeight="1" x14ac:dyDescent="0.25">
      <c r="A34" s="45" t="s">
        <v>32</v>
      </c>
      <c r="B34" s="45" t="s">
        <v>35</v>
      </c>
      <c r="C34" s="1">
        <v>3014</v>
      </c>
      <c r="D34" s="1">
        <v>112</v>
      </c>
      <c r="E34" s="8">
        <v>38.668999999999997</v>
      </c>
      <c r="F34" s="8" t="s">
        <v>23</v>
      </c>
      <c r="G34" s="8">
        <v>20.077000000000002</v>
      </c>
      <c r="I34" s="8">
        <v>7.0266999999999999</v>
      </c>
      <c r="K34" s="8">
        <v>7.7553000000000001</v>
      </c>
      <c r="M34" s="8">
        <v>27.702000000000002</v>
      </c>
      <c r="O34" s="8">
        <v>48.100999999999999</v>
      </c>
      <c r="Q34" s="8">
        <v>59.210999999999999</v>
      </c>
      <c r="S34" s="8">
        <v>0.43567</v>
      </c>
      <c r="U34" s="8">
        <v>36.97</v>
      </c>
      <c r="W34" s="7">
        <v>1064.0999999999999</v>
      </c>
      <c r="Y34" s="7">
        <v>7414</v>
      </c>
    </row>
    <row r="35" spans="1:26" ht="12.75" customHeight="1" x14ac:dyDescent="0.25">
      <c r="A35" s="45" t="s">
        <v>29</v>
      </c>
      <c r="B35" s="45" t="s">
        <v>30</v>
      </c>
      <c r="C35" s="1">
        <v>4776</v>
      </c>
      <c r="D35" s="1">
        <v>115</v>
      </c>
      <c r="E35" s="8">
        <v>33.209000000000003</v>
      </c>
      <c r="G35" s="8">
        <v>16.814</v>
      </c>
      <c r="I35" s="8">
        <v>5.8848000000000003</v>
      </c>
      <c r="K35" s="8">
        <v>7.2877999999999998</v>
      </c>
      <c r="M35" s="8">
        <v>29.451000000000001</v>
      </c>
      <c r="O35" s="8">
        <v>51.026000000000003</v>
      </c>
      <c r="Q35" s="8">
        <v>59.706000000000003</v>
      </c>
      <c r="S35" s="8">
        <v>0.44624999999999998</v>
      </c>
      <c r="U35" s="8">
        <v>36.972000000000001</v>
      </c>
      <c r="W35" s="7">
        <v>1130.8</v>
      </c>
      <c r="Y35" s="7">
        <v>6737</v>
      </c>
    </row>
    <row r="36" spans="1:26" ht="12.75" customHeight="1" x14ac:dyDescent="0.25"/>
    <row r="37" spans="1:26" ht="12.75" customHeight="1" x14ac:dyDescent="0.25">
      <c r="A37" s="28"/>
      <c r="B37" s="20" t="s">
        <v>24</v>
      </c>
      <c r="C37" s="29"/>
      <c r="D37" s="29"/>
      <c r="E37" s="41">
        <f>AVERAGE(E5:E35)</f>
        <v>33.756677419354837</v>
      </c>
      <c r="F37" s="41"/>
      <c r="G37" s="41">
        <f t="shared" ref="G37:Y37" si="0">AVERAGE(G5:G35)</f>
        <v>19.852516129032253</v>
      </c>
      <c r="H37" s="41"/>
      <c r="I37" s="41">
        <f t="shared" si="0"/>
        <v>6.9483806451612917</v>
      </c>
      <c r="J37" s="41"/>
      <c r="K37" s="41">
        <f t="shared" si="0"/>
        <v>7.5928612903225812</v>
      </c>
      <c r="L37" s="41"/>
      <c r="M37" s="41">
        <f t="shared" si="0"/>
        <v>28.026548387096771</v>
      </c>
      <c r="N37" s="41"/>
      <c r="O37" s="41">
        <f t="shared" si="0"/>
        <v>48.516161290322579</v>
      </c>
      <c r="P37" s="41"/>
      <c r="Q37" s="41">
        <f t="shared" si="0"/>
        <v>60.530290322580647</v>
      </c>
      <c r="R37" s="41"/>
      <c r="S37" s="41">
        <f t="shared" si="0"/>
        <v>0.47243032258064516</v>
      </c>
      <c r="T37" s="41"/>
      <c r="U37" s="41">
        <f t="shared" si="0"/>
        <v>39.768806451612896</v>
      </c>
      <c r="V37" s="29"/>
      <c r="W37" s="42">
        <f t="shared" si="0"/>
        <v>1300.3709677419354</v>
      </c>
      <c r="X37" s="42"/>
      <c r="Y37" s="42">
        <f t="shared" si="0"/>
        <v>8961.5806451612898</v>
      </c>
      <c r="Z37" s="29"/>
    </row>
    <row r="38" spans="1:26" ht="12.75" customHeight="1" x14ac:dyDescent="0.25">
      <c r="A38" s="24"/>
      <c r="B38" s="21" t="s">
        <v>25</v>
      </c>
      <c r="C38" s="25"/>
      <c r="D38" s="25"/>
      <c r="E38" s="30">
        <v>2.1703000000000001</v>
      </c>
      <c r="F38" s="30"/>
      <c r="G38" s="30">
        <v>2.5358000000000001</v>
      </c>
      <c r="H38" s="30"/>
      <c r="I38" s="30">
        <v>0.88749999999999996</v>
      </c>
      <c r="J38" s="30"/>
      <c r="K38" s="30">
        <v>0.5827</v>
      </c>
      <c r="L38" s="30"/>
      <c r="M38" s="30">
        <v>1.958</v>
      </c>
      <c r="N38" s="30"/>
      <c r="O38" s="30">
        <v>3.7854000000000001</v>
      </c>
      <c r="P38" s="30"/>
      <c r="Q38" s="30">
        <v>2.0589</v>
      </c>
      <c r="R38" s="30"/>
      <c r="S38" s="30">
        <v>3.73E-2</v>
      </c>
      <c r="T38" s="30"/>
      <c r="U38" s="30">
        <v>3.9449999999999998</v>
      </c>
      <c r="V38" s="25"/>
      <c r="W38" s="31">
        <v>240.54</v>
      </c>
      <c r="X38" s="31"/>
      <c r="Y38" s="31">
        <v>2207</v>
      </c>
      <c r="Z38" s="25"/>
    </row>
    <row r="39" spans="1:26" ht="12.75" customHeight="1" x14ac:dyDescent="0.25">
      <c r="A39" s="26"/>
      <c r="B39" s="22" t="s">
        <v>26</v>
      </c>
      <c r="C39" s="27"/>
      <c r="D39" s="27"/>
      <c r="E39" s="10">
        <v>5.1712610000000003</v>
      </c>
      <c r="F39" s="10"/>
      <c r="G39" s="10">
        <v>9.87195</v>
      </c>
      <c r="H39" s="10"/>
      <c r="I39" s="10">
        <v>9.8720370000000006</v>
      </c>
      <c r="J39" s="10"/>
      <c r="K39" s="10">
        <v>6.1691669999999998</v>
      </c>
      <c r="L39" s="10"/>
      <c r="M39" s="10">
        <v>5.6091309999999996</v>
      </c>
      <c r="N39" s="10"/>
      <c r="O39" s="10">
        <v>6.2649439999999998</v>
      </c>
      <c r="P39" s="10"/>
      <c r="Q39" s="10">
        <v>2.7332939999999999</v>
      </c>
      <c r="R39" s="10"/>
      <c r="S39" s="10">
        <v>6.3472289999999996</v>
      </c>
      <c r="T39" s="10"/>
      <c r="U39" s="10">
        <v>7.9765259999999998</v>
      </c>
      <c r="V39" s="27"/>
      <c r="W39" s="11">
        <v>14.88161</v>
      </c>
      <c r="X39" s="11"/>
      <c r="Y39" s="11">
        <v>19.06626</v>
      </c>
      <c r="Z39" s="27"/>
    </row>
    <row r="40" spans="1:26" ht="12.75" customHeight="1" x14ac:dyDescent="0.25"/>
    <row r="41" spans="1:26" ht="15" customHeight="1" x14ac:dyDescent="0.25">
      <c r="A41" s="2" t="s">
        <v>0</v>
      </c>
    </row>
    <row r="42" spans="1:26" ht="12.75" customHeight="1" x14ac:dyDescent="0.25">
      <c r="A42" s="3" t="s">
        <v>1</v>
      </c>
    </row>
    <row r="43" spans="1:26" ht="12.75" customHeight="1" x14ac:dyDescent="0.25">
      <c r="A43" s="4" t="s">
        <v>2</v>
      </c>
    </row>
  </sheetData>
  <sortState ref="A5:Z35">
    <sortCondition descending="1" ref="Y5:Y35"/>
  </sortState>
  <mergeCells count="19">
    <mergeCell ref="O3:P3"/>
    <mergeCell ref="E3:F3"/>
    <mergeCell ref="G3:H3"/>
    <mergeCell ref="I3:J3"/>
    <mergeCell ref="K3:L3"/>
    <mergeCell ref="M3:N3"/>
    <mergeCell ref="E4:F4"/>
    <mergeCell ref="G4:H4"/>
    <mergeCell ref="I4:J4"/>
    <mergeCell ref="K4:R4"/>
    <mergeCell ref="S4:T4"/>
    <mergeCell ref="U4:V4"/>
    <mergeCell ref="W4:X4"/>
    <mergeCell ref="Y4:Z4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20.28515625" customWidth="1"/>
    <col min="3" max="3" width="9.140625" style="19" hidden="1" customWidth="1"/>
    <col min="4" max="4" width="9.140625" style="19" customWidth="1"/>
    <col min="5" max="5" width="11.7109375" style="40" customWidth="1"/>
    <col min="6" max="6" width="2.28515625" style="40" customWidth="1"/>
    <col min="7" max="7" width="9.5703125" style="40" customWidth="1"/>
    <col min="8" max="8" width="2.28515625" style="40" customWidth="1"/>
    <col min="9" max="9" width="9.5703125" style="40" customWidth="1"/>
    <col min="10" max="10" width="2.28515625" style="40" customWidth="1"/>
    <col min="11" max="11" width="9.28515625" style="40" customWidth="1"/>
    <col min="12" max="12" width="2.28515625" style="40" customWidth="1"/>
    <col min="13" max="13" width="9.5703125" style="40" customWidth="1"/>
    <col min="14" max="14" width="2.28515625" style="40" customWidth="1"/>
    <col min="15" max="15" width="9.5703125" style="40" customWidth="1"/>
    <col min="16" max="16" width="2.28515625" style="40" customWidth="1"/>
    <col min="17" max="17" width="9.5703125" style="40" customWidth="1"/>
    <col min="18" max="18" width="2.28515625" style="40" customWidth="1"/>
    <col min="19" max="19" width="9.28515625" style="40" customWidth="1"/>
    <col min="20" max="20" width="2.28515625" style="40" customWidth="1"/>
    <col min="21" max="21" width="9.5703125" style="40" customWidth="1"/>
    <col min="22" max="22" width="2.28515625" style="19" customWidth="1"/>
    <col min="23" max="23" width="9.140625" style="34" customWidth="1"/>
    <col min="24" max="24" width="2.28515625" style="35" customWidth="1"/>
    <col min="25" max="25" width="9.140625" style="35" customWidth="1"/>
    <col min="26" max="26" width="2.28515625" customWidth="1"/>
  </cols>
  <sheetData>
    <row r="1" spans="1:31" ht="12.75" customHeight="1" x14ac:dyDescent="0.25">
      <c r="A1" s="5" t="s">
        <v>58</v>
      </c>
      <c r="B1" s="6"/>
      <c r="C1" s="1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  <c r="W1" s="7"/>
      <c r="X1" s="9"/>
      <c r="Y1" s="9"/>
      <c r="Z1" s="6"/>
      <c r="AA1" s="6"/>
      <c r="AB1" s="6"/>
      <c r="AC1" s="6"/>
    </row>
    <row r="2" spans="1:31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22"/>
      <c r="Y2" s="21"/>
      <c r="Z2" s="6"/>
      <c r="AA2" s="6"/>
      <c r="AB2" s="6"/>
      <c r="AC2" s="6"/>
    </row>
    <row r="3" spans="1:31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8" t="s">
        <v>16</v>
      </c>
      <c r="Z3" s="68"/>
      <c r="AA3" s="6"/>
      <c r="AB3" s="6"/>
    </row>
    <row r="4" spans="1:31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  <c r="AA4" s="6"/>
      <c r="AB4" s="6"/>
      <c r="AC4" s="6"/>
    </row>
    <row r="5" spans="1:31" ht="12.75" customHeight="1" x14ac:dyDescent="0.25">
      <c r="A5" s="9" t="s">
        <v>41</v>
      </c>
      <c r="B5" s="23" t="s">
        <v>42</v>
      </c>
      <c r="C5" s="1">
        <v>4638</v>
      </c>
      <c r="D5" s="1">
        <v>115</v>
      </c>
      <c r="E5" s="8">
        <v>33.202599999999997</v>
      </c>
      <c r="F5" s="8"/>
      <c r="G5" s="8">
        <v>22.7803</v>
      </c>
      <c r="H5" s="8" t="s">
        <v>23</v>
      </c>
      <c r="I5" s="8">
        <v>7.9729999999999999</v>
      </c>
      <c r="J5" s="8" t="s">
        <v>23</v>
      </c>
      <c r="K5" s="8">
        <v>6.7332000000000001</v>
      </c>
      <c r="L5" s="8"/>
      <c r="M5" s="8">
        <v>32.482300000000002</v>
      </c>
      <c r="N5" s="8"/>
      <c r="O5" s="8">
        <v>54.905000000000001</v>
      </c>
      <c r="P5" s="8"/>
      <c r="Q5" s="8">
        <v>62.991500000000002</v>
      </c>
      <c r="R5" s="8" t="s">
        <v>23</v>
      </c>
      <c r="S5" s="8">
        <v>0.51300000000000001</v>
      </c>
      <c r="T5" s="8"/>
      <c r="U5" s="8">
        <v>49.528799999999997</v>
      </c>
      <c r="V5" s="1"/>
      <c r="W5" s="7">
        <v>1852.38</v>
      </c>
      <c r="X5" s="7"/>
      <c r="Y5" s="7">
        <v>14984.4</v>
      </c>
      <c r="Z5" s="6" t="s">
        <v>23</v>
      </c>
      <c r="AA5" s="6"/>
      <c r="AB5" s="6"/>
      <c r="AC5" s="6"/>
      <c r="AD5" s="6"/>
      <c r="AE5" s="6"/>
    </row>
    <row r="6" spans="1:31" ht="12.75" customHeight="1" x14ac:dyDescent="0.25">
      <c r="A6" s="9" t="s">
        <v>36</v>
      </c>
      <c r="B6" s="23" t="s">
        <v>37</v>
      </c>
      <c r="C6" s="1">
        <v>5076</v>
      </c>
      <c r="D6" s="1">
        <v>120</v>
      </c>
      <c r="E6" s="8">
        <v>31.605</v>
      </c>
      <c r="F6" s="8" t="s">
        <v>23</v>
      </c>
      <c r="G6" s="8">
        <v>20.413799999999998</v>
      </c>
      <c r="H6" s="8"/>
      <c r="I6" s="8">
        <v>7.1448</v>
      </c>
      <c r="J6" s="8"/>
      <c r="K6" s="8">
        <v>6.9821999999999997</v>
      </c>
      <c r="L6" s="8"/>
      <c r="M6" s="8">
        <v>31.253499999999999</v>
      </c>
      <c r="N6" s="8" t="s">
        <v>23</v>
      </c>
      <c r="O6" s="8">
        <v>51.962000000000003</v>
      </c>
      <c r="P6" s="8" t="s">
        <v>23</v>
      </c>
      <c r="Q6" s="8">
        <v>62.618000000000002</v>
      </c>
      <c r="R6" s="8" t="s">
        <v>23</v>
      </c>
      <c r="S6" s="8">
        <v>0.54190899999999997</v>
      </c>
      <c r="T6" s="8" t="s">
        <v>23</v>
      </c>
      <c r="U6" s="8">
        <v>52.9771</v>
      </c>
      <c r="V6" s="1" t="s">
        <v>23</v>
      </c>
      <c r="W6" s="7">
        <v>2065.2199999999998</v>
      </c>
      <c r="X6" s="7" t="s">
        <v>23</v>
      </c>
      <c r="Y6" s="7">
        <v>14909.2</v>
      </c>
      <c r="Z6" s="6" t="s">
        <v>23</v>
      </c>
      <c r="AA6" s="6"/>
      <c r="AB6" s="6"/>
      <c r="AC6" s="6"/>
      <c r="AD6" s="6"/>
      <c r="AE6" s="6"/>
    </row>
    <row r="7" spans="1:31" ht="12.75" customHeight="1" x14ac:dyDescent="0.25">
      <c r="A7" s="9" t="s">
        <v>41</v>
      </c>
      <c r="B7" s="23" t="s">
        <v>44</v>
      </c>
      <c r="C7" s="1">
        <v>4696</v>
      </c>
      <c r="D7" s="1">
        <v>116</v>
      </c>
      <c r="E7" s="8">
        <v>32.020899999999997</v>
      </c>
      <c r="F7" s="8" t="s">
        <v>23</v>
      </c>
      <c r="G7" s="8">
        <v>20.394500000000001</v>
      </c>
      <c r="H7" s="8"/>
      <c r="I7" s="8">
        <v>7.1379999999999999</v>
      </c>
      <c r="J7" s="8"/>
      <c r="K7" s="8">
        <v>7.1323999999999996</v>
      </c>
      <c r="L7" s="8" t="s">
        <v>23</v>
      </c>
      <c r="M7" s="8">
        <v>31.208400000000001</v>
      </c>
      <c r="N7" s="8" t="s">
        <v>23</v>
      </c>
      <c r="O7" s="8">
        <v>51.771999999999998</v>
      </c>
      <c r="P7" s="8" t="s">
        <v>23</v>
      </c>
      <c r="Q7" s="8">
        <v>62.481000000000002</v>
      </c>
      <c r="R7" s="8" t="s">
        <v>23</v>
      </c>
      <c r="S7" s="8">
        <v>0.53310000000000002</v>
      </c>
      <c r="T7" s="8" t="s">
        <v>23</v>
      </c>
      <c r="U7" s="8">
        <v>51.489100000000001</v>
      </c>
      <c r="V7" s="1"/>
      <c r="W7" s="7">
        <v>1978</v>
      </c>
      <c r="X7" s="7"/>
      <c r="Y7" s="7">
        <v>14183.9</v>
      </c>
      <c r="Z7" s="6"/>
      <c r="AA7" s="6"/>
      <c r="AB7" s="6"/>
      <c r="AC7" s="6"/>
      <c r="AD7" s="6"/>
      <c r="AE7" s="6"/>
    </row>
    <row r="8" spans="1:31" ht="12.75" customHeight="1" x14ac:dyDescent="0.25">
      <c r="A8" s="9" t="s">
        <v>31</v>
      </c>
      <c r="B8" s="23" t="s">
        <v>51</v>
      </c>
      <c r="C8" s="1">
        <v>9208</v>
      </c>
      <c r="D8" s="1">
        <v>118</v>
      </c>
      <c r="E8" s="8">
        <v>32.512599999999999</v>
      </c>
      <c r="F8" s="8" t="s">
        <v>23</v>
      </c>
      <c r="G8" s="8">
        <v>20.4285</v>
      </c>
      <c r="H8" s="8"/>
      <c r="I8" s="8">
        <v>7.1501000000000001</v>
      </c>
      <c r="J8" s="8"/>
      <c r="K8" s="8">
        <v>6.9722</v>
      </c>
      <c r="L8" s="8"/>
      <c r="M8" s="8">
        <v>30.882999999999999</v>
      </c>
      <c r="N8" s="8" t="s">
        <v>23</v>
      </c>
      <c r="O8" s="8">
        <v>52.683</v>
      </c>
      <c r="P8" s="8" t="s">
        <v>23</v>
      </c>
      <c r="Q8" s="8">
        <v>62.640799999999999</v>
      </c>
      <c r="R8" s="8" t="s">
        <v>23</v>
      </c>
      <c r="S8" s="8">
        <v>0.529636</v>
      </c>
      <c r="T8" s="8" t="s">
        <v>23</v>
      </c>
      <c r="U8" s="8">
        <v>51.034999999999997</v>
      </c>
      <c r="V8" s="1"/>
      <c r="W8" s="7">
        <v>1957.18</v>
      </c>
      <c r="X8" s="7"/>
      <c r="Y8" s="7">
        <v>14023.1</v>
      </c>
      <c r="Z8" s="6"/>
      <c r="AA8" s="6"/>
      <c r="AB8" s="6"/>
      <c r="AC8" s="6"/>
      <c r="AD8" s="6"/>
      <c r="AE8" s="6"/>
    </row>
    <row r="9" spans="1:31" ht="12.75" customHeight="1" x14ac:dyDescent="0.25">
      <c r="A9" s="9" t="s">
        <v>31</v>
      </c>
      <c r="B9" s="23" t="s">
        <v>50</v>
      </c>
      <c r="C9" s="1">
        <v>9207</v>
      </c>
      <c r="D9" s="1">
        <v>116</v>
      </c>
      <c r="E9" s="8">
        <v>33.8172</v>
      </c>
      <c r="F9" s="8"/>
      <c r="G9" s="8">
        <v>20.369599999999998</v>
      </c>
      <c r="H9" s="8"/>
      <c r="I9" s="8">
        <v>7.1292999999999997</v>
      </c>
      <c r="J9" s="8"/>
      <c r="K9" s="8">
        <v>6.9581999999999997</v>
      </c>
      <c r="L9" s="8"/>
      <c r="M9" s="8">
        <v>30.088999999999999</v>
      </c>
      <c r="N9" s="8" t="s">
        <v>23</v>
      </c>
      <c r="O9" s="8">
        <v>50.540999999999997</v>
      </c>
      <c r="P9" s="8" t="s">
        <v>23</v>
      </c>
      <c r="Q9" s="8">
        <v>61.8523</v>
      </c>
      <c r="R9" s="8"/>
      <c r="S9" s="8">
        <v>0.50439999999999996</v>
      </c>
      <c r="T9" s="8"/>
      <c r="U9" s="8">
        <v>47.546100000000003</v>
      </c>
      <c r="V9" s="1"/>
      <c r="W9" s="7">
        <v>1741.35</v>
      </c>
      <c r="X9" s="7"/>
      <c r="Y9" s="7">
        <v>12463.9</v>
      </c>
      <c r="Z9" s="6"/>
      <c r="AA9" s="6"/>
      <c r="AB9" s="6"/>
      <c r="AC9" s="6"/>
      <c r="AD9" s="6"/>
      <c r="AE9" s="6"/>
    </row>
    <row r="10" spans="1:31" ht="12.75" customHeight="1" x14ac:dyDescent="0.25">
      <c r="A10" s="9" t="s">
        <v>41</v>
      </c>
      <c r="B10" s="23" t="s">
        <v>43</v>
      </c>
      <c r="C10" s="1">
        <v>4695</v>
      </c>
      <c r="D10" s="1">
        <v>113</v>
      </c>
      <c r="E10" s="8">
        <v>32.664000000000001</v>
      </c>
      <c r="F10" s="8" t="s">
        <v>23</v>
      </c>
      <c r="G10" s="8">
        <v>19.6174</v>
      </c>
      <c r="H10" s="8"/>
      <c r="I10" s="8">
        <v>6.8662000000000001</v>
      </c>
      <c r="J10" s="8"/>
      <c r="K10" s="8">
        <v>7.2493999999999996</v>
      </c>
      <c r="L10" s="8" t="s">
        <v>23</v>
      </c>
      <c r="M10" s="8">
        <v>32.238599999999998</v>
      </c>
      <c r="N10" s="8"/>
      <c r="O10" s="8">
        <v>52.985999999999997</v>
      </c>
      <c r="P10" s="8"/>
      <c r="Q10" s="8">
        <v>62.371499999999997</v>
      </c>
      <c r="R10" s="8" t="s">
        <v>23</v>
      </c>
      <c r="S10" s="8">
        <v>0.50019999999999998</v>
      </c>
      <c r="T10" s="8"/>
      <c r="U10" s="8">
        <v>47.529400000000003</v>
      </c>
      <c r="V10" s="1"/>
      <c r="W10" s="7">
        <v>1739.51</v>
      </c>
      <c r="X10" s="7"/>
      <c r="Y10" s="7">
        <v>12193.8</v>
      </c>
      <c r="Z10" s="6"/>
      <c r="AA10" s="6"/>
      <c r="AB10" s="6"/>
      <c r="AC10" s="6"/>
      <c r="AD10" s="6"/>
      <c r="AE10" s="6"/>
    </row>
    <row r="11" spans="1:31" ht="12.75" customHeight="1" x14ac:dyDescent="0.25">
      <c r="A11" s="6"/>
      <c r="B11" s="6"/>
      <c r="C11" s="1"/>
      <c r="D11" s="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"/>
      <c r="W11" s="7"/>
      <c r="X11" s="9"/>
      <c r="Y11" s="9"/>
      <c r="Z11" s="6"/>
      <c r="AA11" s="6"/>
      <c r="AB11" s="6"/>
      <c r="AC11" s="6"/>
    </row>
    <row r="12" spans="1:31" ht="12.75" customHeight="1" x14ac:dyDescent="0.25">
      <c r="A12" s="38"/>
      <c r="B12" s="20" t="s">
        <v>24</v>
      </c>
      <c r="C12" s="29"/>
      <c r="D12" s="29"/>
      <c r="E12" s="36">
        <f>AVERAGE(E5:E10)</f>
        <v>32.637049999999995</v>
      </c>
      <c r="F12" s="36"/>
      <c r="G12" s="36">
        <f t="shared" ref="G12:Y12" si="0">AVERAGE(G5:G10)</f>
        <v>20.667349999999999</v>
      </c>
      <c r="H12" s="36"/>
      <c r="I12" s="36">
        <f t="shared" si="0"/>
        <v>7.2335666666666674</v>
      </c>
      <c r="J12" s="36"/>
      <c r="K12" s="36">
        <f t="shared" si="0"/>
        <v>7.0045999999999999</v>
      </c>
      <c r="L12" s="36"/>
      <c r="M12" s="36">
        <f t="shared" si="0"/>
        <v>31.359133333333332</v>
      </c>
      <c r="N12" s="36"/>
      <c r="O12" s="36">
        <f t="shared" si="0"/>
        <v>52.474833333333329</v>
      </c>
      <c r="P12" s="36"/>
      <c r="Q12" s="36">
        <f t="shared" si="0"/>
        <v>62.492516666666667</v>
      </c>
      <c r="R12" s="36"/>
      <c r="S12" s="36">
        <f t="shared" si="0"/>
        <v>0.52037416666666669</v>
      </c>
      <c r="T12" s="36"/>
      <c r="U12" s="36">
        <f t="shared" si="0"/>
        <v>50.017583333333334</v>
      </c>
      <c r="V12" s="36"/>
      <c r="W12" s="37">
        <f t="shared" si="0"/>
        <v>1888.9400000000003</v>
      </c>
      <c r="X12" s="37"/>
      <c r="Y12" s="37">
        <f t="shared" si="0"/>
        <v>13793.050000000001</v>
      </c>
      <c r="Z12" s="20"/>
      <c r="AA12" s="20"/>
      <c r="AB12" s="38"/>
      <c r="AC12" s="6"/>
      <c r="AD12" s="6"/>
      <c r="AE12" s="6"/>
    </row>
    <row r="13" spans="1:31" ht="12.75" customHeight="1" x14ac:dyDescent="0.25">
      <c r="A13" s="39"/>
      <c r="B13" s="21" t="s">
        <v>25</v>
      </c>
      <c r="C13" s="25"/>
      <c r="D13" s="25"/>
      <c r="E13" s="30">
        <v>0.82089999999999996</v>
      </c>
      <c r="F13" s="30"/>
      <c r="G13" s="30">
        <v>0.84419999999999995</v>
      </c>
      <c r="H13" s="30"/>
      <c r="I13" s="30">
        <v>0.2954</v>
      </c>
      <c r="J13" s="30"/>
      <c r="K13" s="30">
        <v>0.26119999999999999</v>
      </c>
      <c r="L13" s="30"/>
      <c r="M13" s="30">
        <v>1.2748999999999999</v>
      </c>
      <c r="N13" s="30"/>
      <c r="O13" s="30">
        <v>2.3712</v>
      </c>
      <c r="P13" s="30"/>
      <c r="Q13" s="30">
        <v>1.0909</v>
      </c>
      <c r="R13" s="30"/>
      <c r="S13" s="30">
        <v>1.2800000000000001E-2</v>
      </c>
      <c r="T13" s="30"/>
      <c r="U13" s="30">
        <v>1.1249</v>
      </c>
      <c r="V13" s="30"/>
      <c r="W13" s="31">
        <v>81.820999999999998</v>
      </c>
      <c r="X13" s="31"/>
      <c r="Y13" s="31">
        <v>798.57</v>
      </c>
      <c r="Z13" s="21"/>
      <c r="AA13" s="21"/>
      <c r="AB13" s="39"/>
      <c r="AC13" s="6"/>
      <c r="AD13" s="6"/>
      <c r="AE13" s="6"/>
    </row>
    <row r="14" spans="1:31" ht="12.75" customHeight="1" x14ac:dyDescent="0.25">
      <c r="A14" s="12"/>
      <c r="B14" s="22" t="s">
        <v>26</v>
      </c>
      <c r="C14" s="27"/>
      <c r="D14" s="27"/>
      <c r="E14" s="10">
        <v>3.3782679999999998</v>
      </c>
      <c r="F14" s="10"/>
      <c r="G14" s="10">
        <v>5.4927380000000001</v>
      </c>
      <c r="H14" s="10"/>
      <c r="I14" s="10">
        <v>5.4919399999999996</v>
      </c>
      <c r="J14" s="10"/>
      <c r="K14" s="10">
        <v>5.1335750000000004</v>
      </c>
      <c r="L14" s="10"/>
      <c r="M14" s="10">
        <v>5.41275</v>
      </c>
      <c r="N14" s="10"/>
      <c r="O14" s="10">
        <v>6.22593</v>
      </c>
      <c r="P14" s="10"/>
      <c r="Q14" s="10">
        <v>2.4048219999999998</v>
      </c>
      <c r="R14" s="10"/>
      <c r="S14" s="10">
        <v>3.259954</v>
      </c>
      <c r="T14" s="10"/>
      <c r="U14" s="10">
        <v>2.9874160000000001</v>
      </c>
      <c r="V14" s="10"/>
      <c r="W14" s="11">
        <v>5.7481039999999997</v>
      </c>
      <c r="X14" s="11"/>
      <c r="Y14" s="11">
        <v>7.7003510000000004</v>
      </c>
      <c r="Z14" s="22"/>
      <c r="AA14" s="22"/>
      <c r="AB14" s="12"/>
      <c r="AC14" s="6"/>
      <c r="AD14" s="6"/>
      <c r="AE14" s="6"/>
    </row>
    <row r="15" spans="1:31" x14ac:dyDescent="0.25">
      <c r="A15" s="6"/>
      <c r="B15" s="6"/>
      <c r="C15" s="1"/>
      <c r="D15" s="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"/>
      <c r="W15" s="7"/>
      <c r="X15" s="9"/>
      <c r="Y15" s="9"/>
      <c r="Z15" s="6"/>
      <c r="AA15" s="6"/>
      <c r="AB15" s="6"/>
      <c r="AC15" s="6"/>
    </row>
    <row r="16" spans="1:31" ht="15" customHeight="1" x14ac:dyDescent="0.25">
      <c r="A16" s="2" t="s">
        <v>0</v>
      </c>
      <c r="B16" s="6"/>
      <c r="C16" s="1"/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7"/>
      <c r="X16" s="9"/>
      <c r="Y16" s="9"/>
      <c r="Z16" s="6"/>
      <c r="AA16" s="6"/>
      <c r="AB16" s="6"/>
      <c r="AC16" s="6"/>
    </row>
    <row r="17" spans="1:29" ht="12.75" customHeight="1" x14ac:dyDescent="0.25">
      <c r="A17" s="3" t="s">
        <v>1</v>
      </c>
      <c r="B17" s="6"/>
      <c r="C17" s="1"/>
      <c r="D17" s="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"/>
      <c r="W17" s="7"/>
      <c r="X17" s="9"/>
      <c r="Y17" s="9"/>
      <c r="Z17" s="6"/>
      <c r="AA17" s="6"/>
      <c r="AB17" s="6"/>
      <c r="AC17" s="6"/>
    </row>
    <row r="18" spans="1:29" ht="12.75" customHeight="1" x14ac:dyDescent="0.25">
      <c r="A18" s="4" t="s">
        <v>2</v>
      </c>
      <c r="B18" s="6"/>
      <c r="C18" s="1"/>
      <c r="D18" s="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"/>
      <c r="W18" s="7"/>
      <c r="X18" s="9"/>
      <c r="Y18" s="9"/>
      <c r="Z18" s="6"/>
      <c r="AA18" s="6"/>
      <c r="AB18" s="6"/>
      <c r="AC18" s="6"/>
    </row>
  </sheetData>
  <sortState ref="A5:AB10">
    <sortCondition descending="1" ref="AA5:AA10"/>
  </sortState>
  <mergeCells count="19">
    <mergeCell ref="E4:F4"/>
    <mergeCell ref="E3:F3"/>
    <mergeCell ref="G3:H3"/>
    <mergeCell ref="I3:J3"/>
    <mergeCell ref="K3:L3"/>
    <mergeCell ref="Y4:Z4"/>
    <mergeCell ref="Y3:Z3"/>
    <mergeCell ref="G4:H4"/>
    <mergeCell ref="I4:J4"/>
    <mergeCell ref="K4:R4"/>
    <mergeCell ref="S4:T4"/>
    <mergeCell ref="U4:V4"/>
    <mergeCell ref="W4:X4"/>
    <mergeCell ref="O3:P3"/>
    <mergeCell ref="Q3:R3"/>
    <mergeCell ref="S3:T3"/>
    <mergeCell ref="U3:V3"/>
    <mergeCell ref="W3:X3"/>
    <mergeCell ref="M3:N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20.28515625" customWidth="1"/>
    <col min="3" max="3" width="9.140625" style="1" hidden="1" customWidth="1"/>
    <col min="4" max="4" width="9.140625" style="1" customWidth="1"/>
    <col min="5" max="5" width="11.7109375" style="8" customWidth="1"/>
    <col min="6" max="6" width="2.28515625" style="8" customWidth="1"/>
    <col min="7" max="7" width="9.5703125" style="8" customWidth="1"/>
    <col min="8" max="8" width="2.28515625" style="8" customWidth="1"/>
    <col min="9" max="9" width="9.5703125" style="8" customWidth="1"/>
    <col min="10" max="10" width="2.28515625" style="8" customWidth="1"/>
    <col min="11" max="11" width="9.28515625" style="8" customWidth="1"/>
    <col min="12" max="12" width="2.28515625" style="8" customWidth="1"/>
    <col min="13" max="13" width="9.5703125" style="8" customWidth="1"/>
    <col min="14" max="14" width="2.28515625" style="8" customWidth="1"/>
    <col min="15" max="15" width="9.5703125" style="8" customWidth="1"/>
    <col min="16" max="16" width="2.28515625" style="8" customWidth="1"/>
    <col min="17" max="17" width="9.5703125" style="8" customWidth="1"/>
    <col min="18" max="18" width="2.28515625" style="8" customWidth="1"/>
    <col min="19" max="19" width="9.28515625" style="8" customWidth="1"/>
    <col min="20" max="20" width="2.28515625" style="8" customWidth="1"/>
    <col min="21" max="21" width="9.5703125" style="8" customWidth="1"/>
    <col min="22" max="22" width="2.28515625" style="1" customWidth="1"/>
    <col min="23" max="23" width="9.140625" style="7" customWidth="1"/>
    <col min="24" max="24" width="2.28515625" style="7" customWidth="1"/>
    <col min="25" max="25" width="9.140625" style="7" customWidth="1"/>
    <col min="26" max="26" width="2.28515625" style="1" customWidth="1"/>
  </cols>
  <sheetData>
    <row r="1" spans="1:27" ht="12.75" customHeight="1" x14ac:dyDescent="0.25">
      <c r="A1" s="5" t="s">
        <v>57</v>
      </c>
      <c r="B1" s="6"/>
      <c r="D1" s="7"/>
      <c r="V1" s="7"/>
      <c r="Y1" s="9"/>
      <c r="Z1" s="6"/>
    </row>
    <row r="2" spans="1:27" ht="12.75" customHeight="1" x14ac:dyDescent="0.25">
      <c r="A2" s="5"/>
      <c r="B2" s="9"/>
      <c r="C2" s="7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22"/>
      <c r="Z2" s="12"/>
    </row>
    <row r="3" spans="1:27" ht="25.5" customHeight="1" x14ac:dyDescent="0.25">
      <c r="A3" s="13" t="s">
        <v>3</v>
      </c>
      <c r="B3" s="13" t="s">
        <v>4</v>
      </c>
      <c r="C3" s="14" t="s">
        <v>5</v>
      </c>
      <c r="D3" s="14" t="s">
        <v>6</v>
      </c>
      <c r="E3" s="63" t="s">
        <v>7</v>
      </c>
      <c r="F3" s="63"/>
      <c r="G3" s="63" t="s">
        <v>8</v>
      </c>
      <c r="H3" s="63"/>
      <c r="I3" s="63" t="s">
        <v>9</v>
      </c>
      <c r="J3" s="63"/>
      <c r="K3" s="63" t="s">
        <v>10</v>
      </c>
      <c r="L3" s="63"/>
      <c r="M3" s="63" t="s">
        <v>11</v>
      </c>
      <c r="N3" s="63"/>
      <c r="O3" s="63" t="s">
        <v>12</v>
      </c>
      <c r="P3" s="63"/>
      <c r="Q3" s="63" t="s">
        <v>13</v>
      </c>
      <c r="R3" s="63"/>
      <c r="S3" s="64" t="s">
        <v>14</v>
      </c>
      <c r="T3" s="64"/>
      <c r="U3" s="64" t="s">
        <v>15</v>
      </c>
      <c r="V3" s="64"/>
      <c r="W3" s="65" t="s">
        <v>16</v>
      </c>
      <c r="X3" s="65"/>
      <c r="Y3" s="64" t="s">
        <v>16</v>
      </c>
      <c r="Z3" s="64"/>
    </row>
    <row r="4" spans="1:27" ht="12.75" customHeight="1" x14ac:dyDescent="0.25">
      <c r="A4" s="9"/>
      <c r="B4" s="9"/>
      <c r="C4" s="9"/>
      <c r="D4" s="15" t="s">
        <v>17</v>
      </c>
      <c r="E4" s="61" t="s">
        <v>18</v>
      </c>
      <c r="F4" s="61"/>
      <c r="G4" s="61" t="s">
        <v>19</v>
      </c>
      <c r="H4" s="61"/>
      <c r="I4" s="61" t="s">
        <v>19</v>
      </c>
      <c r="J4" s="61"/>
      <c r="K4" s="66" t="s">
        <v>59</v>
      </c>
      <c r="L4" s="66"/>
      <c r="M4" s="66"/>
      <c r="N4" s="66"/>
      <c r="O4" s="66"/>
      <c r="P4" s="66"/>
      <c r="Q4" s="66"/>
      <c r="R4" s="66"/>
      <c r="S4" s="61" t="s">
        <v>20</v>
      </c>
      <c r="T4" s="61"/>
      <c r="U4" s="61" t="s">
        <v>18</v>
      </c>
      <c r="V4" s="61"/>
      <c r="W4" s="62" t="s">
        <v>21</v>
      </c>
      <c r="X4" s="62"/>
      <c r="Y4" s="62" t="s">
        <v>22</v>
      </c>
      <c r="Z4" s="62"/>
    </row>
    <row r="5" spans="1:27" ht="12.75" customHeight="1" x14ac:dyDescent="0.25">
      <c r="A5" s="9" t="s">
        <v>27</v>
      </c>
      <c r="B5" s="23" t="s">
        <v>28</v>
      </c>
      <c r="C5" s="1">
        <v>1006</v>
      </c>
      <c r="D5" s="7">
        <v>118</v>
      </c>
      <c r="E5" s="8">
        <v>36.567</v>
      </c>
      <c r="F5" s="8" t="s">
        <v>23</v>
      </c>
      <c r="G5" s="8">
        <v>24.084700000000002</v>
      </c>
      <c r="H5" s="8" t="s">
        <v>23</v>
      </c>
      <c r="I5" s="8">
        <v>8.4298999999999999</v>
      </c>
      <c r="J5" s="8" t="s">
        <v>23</v>
      </c>
      <c r="K5" s="8">
        <v>6.7991000000000001</v>
      </c>
      <c r="M5" s="8">
        <v>30.360099999999999</v>
      </c>
      <c r="N5" s="8" t="s">
        <v>23</v>
      </c>
      <c r="O5" s="8">
        <v>49.371000000000002</v>
      </c>
      <c r="P5" s="8" t="s">
        <v>23</v>
      </c>
      <c r="Q5" s="8">
        <v>62.42</v>
      </c>
      <c r="R5" s="8" t="s">
        <v>23</v>
      </c>
      <c r="S5" s="8">
        <v>0.47142899999999999</v>
      </c>
      <c r="T5" s="8" t="s">
        <v>23</v>
      </c>
      <c r="U5" s="8">
        <v>43.017299999999999</v>
      </c>
      <c r="V5" s="1" t="s">
        <v>23</v>
      </c>
      <c r="W5" s="7">
        <v>1469.88</v>
      </c>
      <c r="X5" s="7" t="s">
        <v>23</v>
      </c>
      <c r="Y5" s="7">
        <v>13348</v>
      </c>
      <c r="Z5" s="1" t="s">
        <v>23</v>
      </c>
      <c r="AA5" s="7"/>
    </row>
    <row r="6" spans="1:27" ht="12.75" customHeight="1" x14ac:dyDescent="0.25">
      <c r="A6" s="9" t="s">
        <v>36</v>
      </c>
      <c r="B6" s="23" t="s">
        <v>37</v>
      </c>
      <c r="C6" s="1">
        <v>5076</v>
      </c>
      <c r="D6" s="7">
        <v>120</v>
      </c>
      <c r="E6" s="8">
        <v>35.305300000000003</v>
      </c>
      <c r="G6" s="8">
        <v>21.687100000000001</v>
      </c>
      <c r="I6" s="8">
        <v>7.5903999999999998</v>
      </c>
      <c r="K6" s="8">
        <v>6.7793000000000001</v>
      </c>
      <c r="M6" s="8">
        <v>30.127099999999999</v>
      </c>
      <c r="N6" s="8" t="s">
        <v>23</v>
      </c>
      <c r="O6" s="8">
        <v>49.405000000000001</v>
      </c>
      <c r="P6" s="8" t="s">
        <v>23</v>
      </c>
      <c r="Q6" s="8">
        <v>63.010599999999997</v>
      </c>
      <c r="R6" s="8" t="s">
        <v>23</v>
      </c>
      <c r="S6" s="8">
        <v>0.47642899999999999</v>
      </c>
      <c r="T6" s="8" t="s">
        <v>23</v>
      </c>
      <c r="U6" s="8">
        <v>43.425699999999999</v>
      </c>
      <c r="V6" s="1" t="s">
        <v>23</v>
      </c>
      <c r="W6" s="7">
        <v>1502.09</v>
      </c>
      <c r="X6" s="7" t="s">
        <v>23</v>
      </c>
      <c r="Y6" s="7">
        <v>12336.2</v>
      </c>
      <c r="Z6" s="1" t="s">
        <v>23</v>
      </c>
      <c r="AA6" s="7"/>
    </row>
    <row r="7" spans="1:27" ht="12.75" customHeight="1" x14ac:dyDescent="0.25">
      <c r="A7" s="9" t="s">
        <v>41</v>
      </c>
      <c r="B7" s="23" t="s">
        <v>42</v>
      </c>
      <c r="C7" s="1">
        <v>4638</v>
      </c>
      <c r="D7" s="7">
        <v>115</v>
      </c>
      <c r="E7" s="8">
        <v>36.983699999999999</v>
      </c>
      <c r="F7" s="8" t="s">
        <v>23</v>
      </c>
      <c r="G7" s="8">
        <v>24.092500000000001</v>
      </c>
      <c r="H7" s="8" t="s">
        <v>23</v>
      </c>
      <c r="I7" s="8">
        <v>8.4322999999999997</v>
      </c>
      <c r="J7" s="8" t="s">
        <v>23</v>
      </c>
      <c r="K7" s="8">
        <v>6.6881000000000004</v>
      </c>
      <c r="M7" s="8">
        <v>32.017200000000003</v>
      </c>
      <c r="O7" s="8">
        <v>53.567</v>
      </c>
      <c r="Q7" s="8">
        <v>63.648000000000003</v>
      </c>
      <c r="R7" s="8" t="s">
        <v>23</v>
      </c>
      <c r="S7" s="8">
        <v>0.44350000000000001</v>
      </c>
      <c r="U7" s="8">
        <v>39.654000000000003</v>
      </c>
      <c r="W7" s="7">
        <v>1267.9000000000001</v>
      </c>
      <c r="Y7" s="7">
        <v>11832.2</v>
      </c>
      <c r="AA7" s="7"/>
    </row>
    <row r="8" spans="1:27" ht="12.75" customHeight="1" x14ac:dyDescent="0.25">
      <c r="A8" s="9" t="s">
        <v>31</v>
      </c>
      <c r="B8" s="23" t="s">
        <v>50</v>
      </c>
      <c r="C8" s="1">
        <v>9207</v>
      </c>
      <c r="D8" s="7">
        <v>116</v>
      </c>
      <c r="E8" s="8">
        <v>35.732300000000002</v>
      </c>
      <c r="G8" s="8">
        <v>21.369299999999999</v>
      </c>
      <c r="I8" s="8">
        <v>7.4790999999999999</v>
      </c>
      <c r="K8" s="8">
        <v>6.7979000000000003</v>
      </c>
      <c r="M8" s="8">
        <v>29.962299999999999</v>
      </c>
      <c r="N8" s="8" t="s">
        <v>23</v>
      </c>
      <c r="O8" s="8">
        <v>49.71</v>
      </c>
      <c r="P8" s="8" t="s">
        <v>23</v>
      </c>
      <c r="Q8" s="8">
        <v>62.128599999999999</v>
      </c>
      <c r="S8" s="8">
        <v>0.46612500000000001</v>
      </c>
      <c r="T8" s="8" t="s">
        <v>23</v>
      </c>
      <c r="U8" s="8">
        <v>42.085299999999997</v>
      </c>
      <c r="V8" s="1" t="s">
        <v>23</v>
      </c>
      <c r="W8" s="7">
        <v>1413.6</v>
      </c>
      <c r="X8" s="7" t="s">
        <v>23</v>
      </c>
      <c r="Y8" s="7">
        <v>11217.8</v>
      </c>
      <c r="AA8" s="7"/>
    </row>
    <row r="9" spans="1:27" ht="12.75" customHeight="1" x14ac:dyDescent="0.25">
      <c r="A9" s="9" t="s">
        <v>36</v>
      </c>
      <c r="B9" s="23" t="s">
        <v>38</v>
      </c>
      <c r="C9" s="1">
        <v>5093</v>
      </c>
      <c r="D9" s="7">
        <v>116</v>
      </c>
      <c r="E9" s="8">
        <v>34.730200000000004</v>
      </c>
      <c r="G9" s="8">
        <v>21.693999999999999</v>
      </c>
      <c r="I9" s="8">
        <v>7.5928000000000004</v>
      </c>
      <c r="K9" s="8">
        <v>6.4996999999999998</v>
      </c>
      <c r="M9" s="8">
        <v>31.655799999999999</v>
      </c>
      <c r="O9" s="8">
        <v>50.94</v>
      </c>
      <c r="P9" s="8" t="s">
        <v>23</v>
      </c>
      <c r="Q9" s="8">
        <v>63.188899999999997</v>
      </c>
      <c r="R9" s="8" t="s">
        <v>23</v>
      </c>
      <c r="S9" s="8">
        <v>0.45700000000000002</v>
      </c>
      <c r="U9" s="8">
        <v>40.884300000000003</v>
      </c>
      <c r="W9" s="7">
        <v>1354.89</v>
      </c>
      <c r="Y9" s="7">
        <v>11188.9</v>
      </c>
      <c r="AA9" s="7"/>
    </row>
    <row r="10" spans="1:27" ht="12.75" customHeight="1" x14ac:dyDescent="0.25">
      <c r="A10" s="9" t="s">
        <v>31</v>
      </c>
      <c r="B10" s="23" t="s">
        <v>51</v>
      </c>
      <c r="C10" s="1">
        <v>9208</v>
      </c>
      <c r="D10" s="7">
        <v>118</v>
      </c>
      <c r="E10" s="8">
        <v>35.818300000000001</v>
      </c>
      <c r="G10" s="8">
        <v>21.465900000000001</v>
      </c>
      <c r="I10" s="8">
        <v>7.5133000000000001</v>
      </c>
      <c r="K10" s="8">
        <v>6.7831000000000001</v>
      </c>
      <c r="M10" s="8">
        <v>31.0061</v>
      </c>
      <c r="O10" s="8">
        <v>51.878999999999998</v>
      </c>
      <c r="P10" s="8" t="s">
        <v>23</v>
      </c>
      <c r="Q10" s="8">
        <v>63.439900000000002</v>
      </c>
      <c r="R10" s="8" t="s">
        <v>23</v>
      </c>
      <c r="S10" s="8">
        <v>0.45228600000000002</v>
      </c>
      <c r="U10" s="8">
        <v>40.1646</v>
      </c>
      <c r="W10" s="7">
        <v>1303.0899999999999</v>
      </c>
      <c r="Y10" s="7">
        <v>10521</v>
      </c>
      <c r="AA10" s="7"/>
    </row>
    <row r="11" spans="1:27" ht="12.75" customHeight="1" x14ac:dyDescent="0.25">
      <c r="A11" s="9" t="s">
        <v>29</v>
      </c>
      <c r="B11" s="23" t="s">
        <v>30</v>
      </c>
      <c r="C11" s="1">
        <v>4776</v>
      </c>
      <c r="D11" s="7">
        <v>115</v>
      </c>
      <c r="E11" s="8">
        <v>37.239600000000003</v>
      </c>
      <c r="F11" s="8" t="s">
        <v>23</v>
      </c>
      <c r="G11" s="8">
        <v>19.238900000000001</v>
      </c>
      <c r="I11" s="8">
        <v>6.7336</v>
      </c>
      <c r="K11" s="8">
        <v>7.2496</v>
      </c>
      <c r="L11" s="8" t="s">
        <v>23</v>
      </c>
      <c r="M11" s="8">
        <v>30.812999999999999</v>
      </c>
      <c r="N11" s="8" t="s">
        <v>23</v>
      </c>
      <c r="O11" s="8">
        <v>50.69</v>
      </c>
      <c r="P11" s="8" t="s">
        <v>23</v>
      </c>
      <c r="Q11" s="8">
        <v>63.200800000000001</v>
      </c>
      <c r="R11" s="8" t="s">
        <v>23</v>
      </c>
      <c r="S11" s="8">
        <v>0.454125</v>
      </c>
      <c r="U11" s="8">
        <v>40.858400000000003</v>
      </c>
      <c r="W11" s="7">
        <v>1336.69</v>
      </c>
      <c r="Y11" s="7">
        <v>9858.5</v>
      </c>
      <c r="AA11" s="7"/>
    </row>
    <row r="12" spans="1:27" ht="12.75" customHeight="1" x14ac:dyDescent="0.25">
      <c r="A12" s="9" t="s">
        <v>41</v>
      </c>
      <c r="B12" s="23" t="s">
        <v>44</v>
      </c>
      <c r="C12" s="1">
        <v>4696</v>
      </c>
      <c r="D12" s="7">
        <v>116</v>
      </c>
      <c r="E12" s="8">
        <v>35.194600000000001</v>
      </c>
      <c r="G12" s="8">
        <v>20.853899999999999</v>
      </c>
      <c r="I12" s="8">
        <v>7.2987000000000002</v>
      </c>
      <c r="K12" s="8">
        <v>7.0259</v>
      </c>
      <c r="L12" s="8" t="s">
        <v>23</v>
      </c>
      <c r="M12" s="8">
        <v>30.833200000000001</v>
      </c>
      <c r="N12" s="8" t="s">
        <v>23</v>
      </c>
      <c r="O12" s="8">
        <v>49.540999999999997</v>
      </c>
      <c r="P12" s="8" t="s">
        <v>23</v>
      </c>
      <c r="Q12" s="8">
        <v>63.015599999999999</v>
      </c>
      <c r="R12" s="8" t="s">
        <v>23</v>
      </c>
      <c r="S12" s="8">
        <v>0.45200000000000001</v>
      </c>
      <c r="U12" s="8">
        <v>39.534700000000001</v>
      </c>
      <c r="W12" s="7">
        <v>1271.19</v>
      </c>
      <c r="Y12" s="7">
        <v>9744.6</v>
      </c>
      <c r="AA12" s="7"/>
    </row>
    <row r="13" spans="1:27" ht="12.75" customHeight="1" x14ac:dyDescent="0.25">
      <c r="A13" s="9" t="s">
        <v>41</v>
      </c>
      <c r="B13" s="23" t="s">
        <v>43</v>
      </c>
      <c r="C13" s="1">
        <v>4695</v>
      </c>
      <c r="D13" s="7">
        <v>113</v>
      </c>
      <c r="E13" s="8">
        <v>35.453600000000002</v>
      </c>
      <c r="G13" s="8">
        <v>20.1403</v>
      </c>
      <c r="I13" s="8">
        <v>7.0492999999999997</v>
      </c>
      <c r="K13" s="8">
        <v>7.0495000000000001</v>
      </c>
      <c r="L13" s="8" t="s">
        <v>23</v>
      </c>
      <c r="M13" s="8">
        <v>32.415900000000001</v>
      </c>
      <c r="O13" s="8">
        <v>51.997999999999998</v>
      </c>
      <c r="Q13" s="8">
        <v>62.965499999999999</v>
      </c>
      <c r="R13" s="8" t="s">
        <v>23</v>
      </c>
      <c r="S13" s="8">
        <v>0.435</v>
      </c>
      <c r="U13" s="8">
        <v>38.320700000000002</v>
      </c>
      <c r="W13" s="7">
        <v>1191.04</v>
      </c>
      <c r="Y13" s="7">
        <v>9098.2999999999993</v>
      </c>
      <c r="AA13" s="7"/>
    </row>
    <row r="14" spans="1:27" ht="12.75" customHeight="1" x14ac:dyDescent="0.25"/>
    <row r="15" spans="1:27" ht="12.75" customHeight="1" x14ac:dyDescent="0.25">
      <c r="A15" s="28"/>
      <c r="B15" s="20" t="s">
        <v>24</v>
      </c>
      <c r="C15" s="29"/>
      <c r="D15" s="29"/>
      <c r="E15" s="32">
        <f>AVERAGE(E5:E13)</f>
        <v>35.891622222222217</v>
      </c>
      <c r="F15" s="32"/>
      <c r="G15" s="32">
        <f t="shared" ref="G15:Y15" si="0">AVERAGE(G5:G13)</f>
        <v>21.625177777777779</v>
      </c>
      <c r="H15" s="32"/>
      <c r="I15" s="32">
        <f t="shared" si="0"/>
        <v>7.5688222222222219</v>
      </c>
      <c r="J15" s="32"/>
      <c r="K15" s="32">
        <f t="shared" si="0"/>
        <v>6.8524666666666665</v>
      </c>
      <c r="L15" s="32"/>
      <c r="M15" s="32">
        <f t="shared" si="0"/>
        <v>31.021188888888886</v>
      </c>
      <c r="N15" s="32"/>
      <c r="O15" s="32">
        <f t="shared" si="0"/>
        <v>50.789000000000001</v>
      </c>
      <c r="P15" s="32"/>
      <c r="Q15" s="32">
        <f t="shared" si="0"/>
        <v>63.001988888888896</v>
      </c>
      <c r="R15" s="32"/>
      <c r="S15" s="32">
        <f t="shared" si="0"/>
        <v>0.45643266666666654</v>
      </c>
      <c r="T15" s="32"/>
      <c r="U15" s="32">
        <f t="shared" si="0"/>
        <v>40.882777777777775</v>
      </c>
      <c r="V15" s="29"/>
      <c r="W15" s="33">
        <f t="shared" si="0"/>
        <v>1345.596666666667</v>
      </c>
      <c r="X15" s="33"/>
      <c r="Y15" s="33">
        <f t="shared" si="0"/>
        <v>11016.166666666668</v>
      </c>
      <c r="Z15" s="29"/>
    </row>
    <row r="16" spans="1:27" ht="12.75" customHeight="1" x14ac:dyDescent="0.25">
      <c r="A16" s="24"/>
      <c r="B16" s="21" t="s">
        <v>25</v>
      </c>
      <c r="C16" s="25"/>
      <c r="D16" s="25"/>
      <c r="E16" s="30">
        <v>1.2754000000000001</v>
      </c>
      <c r="F16" s="30"/>
      <c r="G16" s="30">
        <v>1.2818000000000001</v>
      </c>
      <c r="H16" s="30"/>
      <c r="I16" s="30">
        <v>0.4486</v>
      </c>
      <c r="J16" s="30"/>
      <c r="K16" s="30">
        <v>0.32300000000000001</v>
      </c>
      <c r="L16" s="30"/>
      <c r="M16" s="30">
        <v>1.0069999999999999</v>
      </c>
      <c r="N16" s="30"/>
      <c r="O16" s="30">
        <v>2.5809000000000002</v>
      </c>
      <c r="P16" s="30"/>
      <c r="Q16" s="30">
        <v>1.3978999999999999</v>
      </c>
      <c r="R16" s="30"/>
      <c r="S16" s="30">
        <v>1.4800000000000001E-2</v>
      </c>
      <c r="T16" s="30"/>
      <c r="U16" s="30">
        <v>1.3904000000000001</v>
      </c>
      <c r="V16" s="25"/>
      <c r="W16" s="31">
        <v>95.16</v>
      </c>
      <c r="X16" s="31"/>
      <c r="Y16" s="31">
        <v>1060</v>
      </c>
      <c r="Z16" s="25"/>
    </row>
    <row r="17" spans="1:26" ht="12.75" customHeight="1" x14ac:dyDescent="0.25">
      <c r="A17" s="26"/>
      <c r="B17" s="22" t="s">
        <v>26</v>
      </c>
      <c r="C17" s="27"/>
      <c r="D17" s="27"/>
      <c r="E17" s="10">
        <v>3.9253990000000001</v>
      </c>
      <c r="F17" s="10"/>
      <c r="G17" s="10">
        <v>6.5763660000000002</v>
      </c>
      <c r="H17" s="10"/>
      <c r="I17" s="10">
        <v>6.5762669999999996</v>
      </c>
      <c r="J17" s="10"/>
      <c r="K17" s="10">
        <v>5.391921</v>
      </c>
      <c r="L17" s="10"/>
      <c r="M17" s="10">
        <v>3.5582029999999998</v>
      </c>
      <c r="N17" s="10"/>
      <c r="O17" s="10">
        <v>5.8171869999999997</v>
      </c>
      <c r="P17" s="10"/>
      <c r="Q17" s="10">
        <v>2.540985</v>
      </c>
      <c r="R17" s="10"/>
      <c r="S17" s="10">
        <v>3.5370119999999998</v>
      </c>
      <c r="T17" s="10"/>
      <c r="U17" s="10">
        <v>3.7171210000000001</v>
      </c>
      <c r="V17" s="27"/>
      <c r="W17" s="11">
        <v>7.7219429999999996</v>
      </c>
      <c r="X17" s="11"/>
      <c r="Y17" s="11">
        <v>10.54264</v>
      </c>
      <c r="Z17" s="27"/>
    </row>
    <row r="18" spans="1:26" ht="12.75" customHeight="1" x14ac:dyDescent="0.25"/>
    <row r="19" spans="1:26" ht="15" customHeight="1" x14ac:dyDescent="0.25">
      <c r="A19" s="2" t="s">
        <v>0</v>
      </c>
    </row>
    <row r="20" spans="1:26" ht="12.75" customHeight="1" x14ac:dyDescent="0.25">
      <c r="A20" s="3" t="s">
        <v>1</v>
      </c>
    </row>
    <row r="21" spans="1:26" ht="12.75" customHeight="1" x14ac:dyDescent="0.25">
      <c r="A21" s="4" t="s">
        <v>2</v>
      </c>
    </row>
    <row r="22" spans="1:26" ht="12.75" customHeight="1" x14ac:dyDescent="0.25"/>
    <row r="23" spans="1:26" ht="12.75" customHeight="1" x14ac:dyDescent="0.25"/>
    <row r="24" spans="1:26" ht="12.75" customHeight="1" x14ac:dyDescent="0.25"/>
    <row r="25" spans="1:26" ht="12.75" customHeight="1" x14ac:dyDescent="0.25"/>
    <row r="26" spans="1:26" ht="12.75" customHeight="1" x14ac:dyDescent="0.25"/>
    <row r="27" spans="1:26" ht="12.75" customHeight="1" x14ac:dyDescent="0.25"/>
    <row r="28" spans="1:26" ht="12.75" customHeight="1" x14ac:dyDescent="0.25"/>
    <row r="29" spans="1:26" ht="12.75" customHeight="1" x14ac:dyDescent="0.25"/>
    <row r="30" spans="1:26" ht="12.75" customHeight="1" x14ac:dyDescent="0.25"/>
    <row r="31" spans="1:26" ht="12.75" customHeight="1" x14ac:dyDescent="0.25"/>
    <row r="32" spans="1:26" ht="12.75" customHeight="1" x14ac:dyDescent="0.25"/>
  </sheetData>
  <sortState ref="A5:Z13">
    <sortCondition descending="1" ref="Y5:Y13"/>
  </sortState>
  <mergeCells count="19">
    <mergeCell ref="U4:V4"/>
    <mergeCell ref="W4:X4"/>
    <mergeCell ref="Y4:Z4"/>
    <mergeCell ref="Q3:R3"/>
    <mergeCell ref="S3:T3"/>
    <mergeCell ref="U3:V3"/>
    <mergeCell ref="W3:X3"/>
    <mergeCell ref="Y3:Z3"/>
    <mergeCell ref="E4:F4"/>
    <mergeCell ref="G4:H4"/>
    <mergeCell ref="I4:J4"/>
    <mergeCell ref="K4:R4"/>
    <mergeCell ref="S4:T4"/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LOCSIL16</vt:lpstr>
      <vt:lpstr>SV3yr</vt:lpstr>
      <vt:lpstr>SV2yr</vt:lpstr>
      <vt:lpstr>SV</vt:lpstr>
      <vt:lpstr>NP3yr</vt:lpstr>
      <vt:lpstr>NP2yr</vt:lpstr>
      <vt:lpstr>NP</vt:lpstr>
      <vt:lpstr>BS3yr</vt:lpstr>
      <vt:lpstr>BS2yr</vt:lpstr>
      <vt:lpstr>BS</vt:lpstr>
      <vt:lpstr>LOCSIL16!Database</vt:lpstr>
      <vt:lpstr>LOCSIL16!Print_Titles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Hokanson, Elizabeth</dc:creator>
  <cp:lastModifiedBy>WT</cp:lastModifiedBy>
  <dcterms:created xsi:type="dcterms:W3CDTF">2016-08-08T16:10:40Z</dcterms:created>
  <dcterms:modified xsi:type="dcterms:W3CDTF">2016-10-04T20:37:35Z</dcterms:modified>
</cp:coreProperties>
</file>